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725"/>
  <workbookPr/>
  <mc:AlternateContent xmlns:mc="http://schemas.openxmlformats.org/markup-compatibility/2006">
    <mc:Choice Requires="x15">
      <x15ac:absPath xmlns:x15ac="http://schemas.microsoft.com/office/spreadsheetml/2010/11/ac" url="D:\Рошма\Прайсы\"/>
    </mc:Choice>
  </mc:AlternateContent>
  <xr:revisionPtr revIDLastSave="0" documentId="13_ncr:1_{E3A752D2-D88E-4809-9D1E-4A9B1DF90BAA}" xr6:coauthVersionLast="47" xr6:coauthVersionMax="47" xr10:uidLastSave="{00000000-0000-0000-0000-000000000000}"/>
  <bookViews>
    <workbookView xWindow="-108" yWindow="-108" windowWidth="23256" windowHeight="12576" xr2:uid="{00000000-000D-0000-FFFF-FFFF00000000}"/>
  </bookViews>
  <sheets>
    <sheet name="SPRAVA" sheetId="1" r:id="rId1"/>
    <sheet name="Рошма" sheetId="2" r:id="rId2"/>
  </sheets>
  <definedNames>
    <definedName name="_xlnm._FilterDatabase" localSheetId="0" hidden="1">SPRAVA!$C$1:$C$185</definedName>
    <definedName name="_xlnm.Print_Area" localSheetId="0">SPRAVA!$A$1:$H$200</definedName>
  </definedNames>
  <calcPr calcId="191029" refMode="R1C1"/>
</workbook>
</file>

<file path=xl/calcChain.xml><?xml version="1.0" encoding="utf-8"?>
<calcChain xmlns="http://schemas.openxmlformats.org/spreadsheetml/2006/main">
  <c r="E103" i="1" l="1"/>
  <c r="E151" i="1"/>
  <c r="E148" i="1"/>
  <c r="E147" i="1"/>
  <c r="E146" i="1"/>
  <c r="E149" i="1"/>
  <c r="E150" i="1"/>
  <c r="E152" i="1"/>
  <c r="E153" i="1"/>
  <c r="E154" i="1"/>
  <c r="E155" i="1"/>
  <c r="E156" i="1"/>
  <c r="E157" i="1"/>
  <c r="E158" i="1"/>
  <c r="E159" i="1"/>
  <c r="E160" i="1"/>
  <c r="E161" i="1"/>
  <c r="E162" i="1"/>
  <c r="E163" i="1"/>
  <c r="E164" i="1"/>
  <c r="E165" i="1"/>
  <c r="E166" i="1"/>
  <c r="E167" i="1"/>
  <c r="E168" i="1"/>
  <c r="E169" i="1"/>
  <c r="E170" i="1"/>
  <c r="E171" i="1"/>
  <c r="E172" i="1"/>
  <c r="E173" i="1"/>
  <c r="E174" i="1"/>
  <c r="E175" i="1"/>
  <c r="E176" i="1"/>
  <c r="E177" i="1"/>
  <c r="E178" i="1"/>
  <c r="E179" i="1"/>
  <c r="E180" i="1"/>
  <c r="E181" i="1"/>
  <c r="E182" i="1"/>
  <c r="E183" i="1"/>
  <c r="E184" i="1"/>
  <c r="E185" i="1"/>
  <c r="E186" i="1"/>
  <c r="E187" i="1"/>
  <c r="E188" i="1"/>
  <c r="E189" i="1"/>
  <c r="E190" i="1"/>
  <c r="E191" i="1"/>
  <c r="E192" i="1"/>
  <c r="E193" i="1"/>
  <c r="E194" i="1"/>
  <c r="E195" i="1"/>
  <c r="E196" i="1"/>
  <c r="E197" i="1"/>
  <c r="E198" i="1"/>
  <c r="E199" i="1"/>
  <c r="E200" i="1"/>
  <c r="E201" i="1"/>
  <c r="E92" i="1"/>
  <c r="E91" i="1"/>
  <c r="E90" i="1"/>
  <c r="E125" i="1"/>
  <c r="E124" i="1"/>
  <c r="E123" i="1"/>
  <c r="E122" i="1"/>
  <c r="E129" i="1"/>
  <c r="E128" i="1"/>
  <c r="E127" i="1"/>
  <c r="E126" i="1"/>
  <c r="E6" i="1"/>
  <c r="E7" i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E46" i="1"/>
  <c r="E47" i="1"/>
  <c r="E48" i="1"/>
  <c r="E49" i="1"/>
  <c r="E50" i="1"/>
  <c r="E51" i="1"/>
  <c r="E52" i="1"/>
  <c r="E53" i="1"/>
  <c r="E54" i="1"/>
  <c r="E55" i="1"/>
  <c r="E56" i="1"/>
  <c r="E57" i="1"/>
  <c r="E58" i="1"/>
  <c r="E59" i="1"/>
  <c r="E60" i="1"/>
  <c r="E61" i="1"/>
  <c r="E62" i="1"/>
  <c r="E63" i="1"/>
  <c r="E64" i="1"/>
  <c r="E65" i="1"/>
  <c r="E66" i="1"/>
  <c r="E67" i="1"/>
  <c r="E68" i="1"/>
  <c r="E69" i="1"/>
  <c r="E70" i="1"/>
  <c r="E71" i="1"/>
  <c r="E72" i="1"/>
  <c r="E73" i="1"/>
  <c r="E74" i="1"/>
  <c r="E75" i="1"/>
  <c r="E76" i="1"/>
  <c r="E77" i="1"/>
  <c r="E78" i="1"/>
  <c r="E79" i="1"/>
  <c r="E80" i="1"/>
  <c r="E81" i="1"/>
  <c r="E82" i="1"/>
  <c r="E83" i="1"/>
  <c r="E84" i="1"/>
  <c r="E85" i="1"/>
  <c r="E86" i="1"/>
  <c r="E87" i="1"/>
  <c r="E88" i="1"/>
  <c r="E89" i="1"/>
  <c r="E93" i="1"/>
  <c r="E94" i="1"/>
  <c r="E95" i="1"/>
  <c r="E96" i="1"/>
  <c r="E97" i="1"/>
  <c r="E98" i="1"/>
  <c r="E99" i="1"/>
  <c r="E100" i="1"/>
  <c r="E101" i="1"/>
  <c r="E102" i="1"/>
  <c r="E104" i="1"/>
  <c r="E105" i="1"/>
  <c r="E106" i="1"/>
  <c r="E107" i="1"/>
  <c r="E108" i="1"/>
  <c r="E109" i="1"/>
  <c r="E110" i="1"/>
  <c r="E111" i="1"/>
  <c r="E112" i="1"/>
  <c r="E113" i="1"/>
  <c r="E114" i="1"/>
  <c r="E115" i="1"/>
  <c r="E116" i="1"/>
  <c r="E117" i="1"/>
  <c r="E118" i="1"/>
  <c r="E119" i="1"/>
  <c r="E120" i="1"/>
  <c r="E121" i="1"/>
  <c r="E130" i="1"/>
  <c r="E131" i="1"/>
  <c r="E132" i="1"/>
  <c r="E133" i="1"/>
  <c r="E135" i="1"/>
  <c r="E136" i="1"/>
  <c r="E137" i="1"/>
  <c r="E138" i="1"/>
  <c r="E139" i="1"/>
  <c r="E140" i="1"/>
  <c r="E141" i="1"/>
  <c r="E142" i="1"/>
  <c r="E143" i="1"/>
  <c r="E144" i="1"/>
  <c r="E145" i="1"/>
  <c r="E5" i="1"/>
  <c r="E6" i="2"/>
  <c r="E7" i="2"/>
  <c r="E8" i="2"/>
  <c r="E9" i="2"/>
  <c r="E10" i="2"/>
  <c r="E11" i="2"/>
  <c r="E12" i="2"/>
  <c r="E13" i="2"/>
  <c r="E14" i="2"/>
  <c r="E15" i="2"/>
  <c r="E16" i="2"/>
  <c r="E17" i="2"/>
  <c r="E18" i="2"/>
  <c r="E19" i="2"/>
  <c r="E20" i="2"/>
  <c r="E21" i="2"/>
  <c r="E22" i="2"/>
  <c r="E23" i="2"/>
  <c r="E24" i="2"/>
  <c r="E25" i="2"/>
  <c r="E26" i="2"/>
  <c r="E27" i="2"/>
  <c r="E28" i="2"/>
  <c r="E29" i="2"/>
  <c r="E30" i="2"/>
  <c r="E31" i="2"/>
  <c r="E5" i="2"/>
  <c r="A1" i="2" l="1"/>
</calcChain>
</file>

<file path=xl/sharedStrings.xml><?xml version="1.0" encoding="utf-8"?>
<sst xmlns="http://schemas.openxmlformats.org/spreadsheetml/2006/main" count="834" uniqueCount="482">
  <si>
    <r>
      <t xml:space="preserve">Прайс-лист торговой марки </t>
    </r>
    <r>
      <rPr>
        <b/>
        <sz val="14"/>
        <rFont val="Arial"/>
        <family val="2"/>
        <charset val="204"/>
      </rPr>
      <t>SPRAVA</t>
    </r>
  </si>
  <si>
    <t>Скидка</t>
  </si>
  <si>
    <t>Артикул</t>
  </si>
  <si>
    <t>Наименование товаров</t>
  </si>
  <si>
    <t>Размер</t>
  </si>
  <si>
    <r>
      <rPr>
        <b/>
        <sz val="9"/>
        <color indexed="10"/>
        <rFont val="Arial"/>
        <family val="2"/>
        <charset val="204"/>
      </rPr>
      <t>цены в $</t>
    </r>
    <r>
      <rPr>
        <b/>
        <sz val="9"/>
        <rFont val="Arial"/>
        <family val="2"/>
        <charset val="204"/>
      </rPr>
      <t xml:space="preserve"> </t>
    </r>
    <r>
      <rPr>
        <b/>
        <sz val="8"/>
        <rFont val="Arial"/>
        <family val="2"/>
        <charset val="204"/>
      </rPr>
      <t>до формулы</t>
    </r>
  </si>
  <si>
    <t>Цена с НДС, руб.</t>
  </si>
  <si>
    <t>Еденица изм.</t>
  </si>
  <si>
    <t>Упак. мал.</t>
  </si>
  <si>
    <t>Упак. круп.</t>
  </si>
  <si>
    <t>Малярный инструмент</t>
  </si>
  <si>
    <t>Кисть плоская СТАНДАРТ, 
натуральный ворс</t>
  </si>
  <si>
    <t>1/25мм</t>
  </si>
  <si>
    <t>шт</t>
  </si>
  <si>
    <t>1,5/38мм</t>
  </si>
  <si>
    <t>2/50мм</t>
  </si>
  <si>
    <t>2,5/63мм</t>
  </si>
  <si>
    <t>3/75мм</t>
  </si>
  <si>
    <t>4/100мм</t>
  </si>
  <si>
    <t>5/125мм</t>
  </si>
  <si>
    <t>0110-0000-10</t>
  </si>
  <si>
    <t>Кисть плоская ЕВРО, 
натуральный ворс</t>
  </si>
  <si>
    <t>0110-0000-15</t>
  </si>
  <si>
    <t>0110-0000-20</t>
  </si>
  <si>
    <t>0110-0000-25</t>
  </si>
  <si>
    <t>0110-0000-30</t>
  </si>
  <si>
    <t>0110-0000-40</t>
  </si>
  <si>
    <t>0230-0030-07</t>
  </si>
  <si>
    <t>Кисть лавковец мини, 
натуральный ворс SPRAVA</t>
  </si>
  <si>
    <t>70х30мм</t>
  </si>
  <si>
    <t>0230-0030-10</t>
  </si>
  <si>
    <t>100х30мм</t>
  </si>
  <si>
    <t>0230-0030-12</t>
  </si>
  <si>
    <t>120х30мм</t>
  </si>
  <si>
    <t>0230-0040-14</t>
  </si>
  <si>
    <t>140х40мм</t>
  </si>
  <si>
    <t>0230-0050-15</t>
  </si>
  <si>
    <t>150х50мм</t>
  </si>
  <si>
    <t>0180-0000-10</t>
  </si>
  <si>
    <t xml:space="preserve">Кисть радиаторная,                                                                                                                                                                                                                                                                                                                                                                                        </t>
  </si>
  <si>
    <t>1,0/25мм</t>
  </si>
  <si>
    <t>шт.</t>
  </si>
  <si>
    <t>0180-0000-15</t>
  </si>
  <si>
    <t>натуральный ворс</t>
  </si>
  <si>
    <t>0180-0000-20</t>
  </si>
  <si>
    <t>2,0/50мм</t>
  </si>
  <si>
    <t>0300-0615-05</t>
  </si>
  <si>
    <t xml:space="preserve">Запаска нитевая "стандарт"                    
</t>
  </si>
  <si>
    <t>60х15мм ворс 11мм</t>
  </si>
  <si>
    <t>0300-0615-10</t>
  </si>
  <si>
    <t>SPRAVA</t>
  </si>
  <si>
    <t>100х15мм ворс 11мм</t>
  </si>
  <si>
    <t>0300-0630-10</t>
  </si>
  <si>
    <t>полиакрил, к ручке 6мм</t>
  </si>
  <si>
    <t>100х30мм ворс 11мм</t>
  </si>
  <si>
    <t>0300-0630-15</t>
  </si>
  <si>
    <t>150х30мм ворс 11мм</t>
  </si>
  <si>
    <t>0301-10600000</t>
  </si>
  <si>
    <t xml:space="preserve">Валик нитевой 
</t>
  </si>
  <si>
    <t>0301-11100000</t>
  </si>
  <si>
    <t>"стандарт" SPRAVA</t>
  </si>
  <si>
    <t>0301-11130000</t>
  </si>
  <si>
    <t>полиакрил, ручка 6мм</t>
  </si>
  <si>
    <t>0301-11500000</t>
  </si>
  <si>
    <t>0300-2-01848-18</t>
  </si>
  <si>
    <t xml:space="preserve">Запаска нитевая "стандарт"  SPRAVA                                                      
</t>
  </si>
  <si>
    <t>180х48мм ворс 18мм</t>
  </si>
  <si>
    <t>0300-2-01848-23</t>
  </si>
  <si>
    <t>полиакрил, к ручке 8мм</t>
  </si>
  <si>
    <t>240х48мм ворс 18мм</t>
  </si>
  <si>
    <t>0302-21800000</t>
  </si>
  <si>
    <t xml:space="preserve">Валик нитевой "стандарт"  SPRAVA                                                      
</t>
  </si>
  <si>
    <t>0302-22400000</t>
  </si>
  <si>
    <t>0301-0615-05</t>
  </si>
  <si>
    <t xml:space="preserve">Запаска нитевая "пчелка"                    
</t>
  </si>
  <si>
    <t>60х15мм ворс 12мм</t>
  </si>
  <si>
    <t>0301-0615-10</t>
  </si>
  <si>
    <t>100х15мм ворс 12мм</t>
  </si>
  <si>
    <t>0301-0615-30</t>
  </si>
  <si>
    <t>100х30мм ворс 12мм</t>
  </si>
  <si>
    <t>0301-0630-30</t>
  </si>
  <si>
    <t>150х30мм ворс 12мм</t>
  </si>
  <si>
    <t>0301-0601-006</t>
  </si>
  <si>
    <t>0301-0601-015</t>
  </si>
  <si>
    <t>"пчелка" SPRAVA</t>
  </si>
  <si>
    <t>0301-0601-030</t>
  </si>
  <si>
    <t>0301-0601-130</t>
  </si>
  <si>
    <t>0310-1848-18</t>
  </si>
  <si>
    <t>Запаска нитевая "пчелка" SPRAVA</t>
  </si>
  <si>
    <t>180х48мм ворс 10мм</t>
  </si>
  <si>
    <t>0310-1848-23</t>
  </si>
  <si>
    <t>полиакрил, для ручки 8мм</t>
  </si>
  <si>
    <t>240х48мм ворс 10мм</t>
  </si>
  <si>
    <t>0311-11800000</t>
  </si>
  <si>
    <t xml:space="preserve">Валик нитевой "пчелка" SPRAVA
</t>
  </si>
  <si>
    <t>0311-24000000</t>
  </si>
  <si>
    <t>полиакрил, ручка 8мм</t>
  </si>
  <si>
    <t>0450-0615-05</t>
  </si>
  <si>
    <t>60х15мм ворс 5мм</t>
  </si>
  <si>
    <t>0450-0615-10</t>
  </si>
  <si>
    <t xml:space="preserve">Запаска велюровая, SPRAVA
</t>
  </si>
  <si>
    <t>100х15мм ворс 5мм</t>
  </si>
  <si>
    <t>0450-0615-15</t>
  </si>
  <si>
    <t xml:space="preserve">к ручке 6мм,              </t>
  </si>
  <si>
    <t>100х30мм ворс 5мм</t>
  </si>
  <si>
    <t>0450-0630-10</t>
  </si>
  <si>
    <t>150х30мм ворс 5мм</t>
  </si>
  <si>
    <t>0451-30600000</t>
  </si>
  <si>
    <t>0451-31100000</t>
  </si>
  <si>
    <t xml:space="preserve">Валик велюровый, SPRAVA
</t>
  </si>
  <si>
    <t>0451-31500000</t>
  </si>
  <si>
    <t>0451-31130000</t>
  </si>
  <si>
    <t>0451-0848-18</t>
  </si>
  <si>
    <t>180х48мм ворс 5мм</t>
  </si>
  <si>
    <t>0451-0848-24</t>
  </si>
  <si>
    <t>к ручке 8мм</t>
  </si>
  <si>
    <t>240х48мм ворс 5мм</t>
  </si>
  <si>
    <t>0540-0848-18</t>
  </si>
  <si>
    <t>0540-0848-24</t>
  </si>
  <si>
    <t>0575-0600-05</t>
  </si>
  <si>
    <t xml:space="preserve">Ручка для валиков, SPRAVA
</t>
  </si>
  <si>
    <t>50х200мм</t>
  </si>
  <si>
    <t>0575-0600-10</t>
  </si>
  <si>
    <t>диаметр 6,0мм</t>
  </si>
  <si>
    <t>100х240мм</t>
  </si>
  <si>
    <t>0575-0600-15</t>
  </si>
  <si>
    <t>150х340мм</t>
  </si>
  <si>
    <t>0580-0800-18</t>
  </si>
  <si>
    <t>180мм</t>
  </si>
  <si>
    <t>0580-0800-24</t>
  </si>
  <si>
    <t>диаметр 8мм</t>
  </si>
  <si>
    <t>240мм</t>
  </si>
  <si>
    <t>Абразивные, алмазные материалы и оснастка</t>
  </si>
  <si>
    <t>125х0,8х22,2мм</t>
  </si>
  <si>
    <t>2897-0125-10</t>
  </si>
  <si>
    <t xml:space="preserve">Круг отрезной по металлу                                              </t>
  </si>
  <si>
    <t>125х1,0х22,2мм</t>
  </si>
  <si>
    <t>2897-0125-12</t>
  </si>
  <si>
    <t xml:space="preserve"> SPRAVA</t>
  </si>
  <si>
    <t>125х1,2х22,2мм</t>
  </si>
  <si>
    <t>125х1,6х22,2мм</t>
  </si>
  <si>
    <t>2897-0230-16</t>
  </si>
  <si>
    <t>230х1,6х22,2мм</t>
  </si>
  <si>
    <t>2897-0123-20</t>
  </si>
  <si>
    <t>230х2,0х22,2мм</t>
  </si>
  <si>
    <t>2812-0125-24</t>
  </si>
  <si>
    <t xml:space="preserve">Круг наждачный 
лепестковый, </t>
  </si>
  <si>
    <t>Р24</t>
  </si>
  <si>
    <t>лепестковый</t>
  </si>
  <si>
    <t>Р36</t>
  </si>
  <si>
    <t>2812-0125-04</t>
  </si>
  <si>
    <t>125мм х 22,2мм</t>
  </si>
  <si>
    <t>Р40</t>
  </si>
  <si>
    <t>2812-0125-06</t>
  </si>
  <si>
    <t>Р60</t>
  </si>
  <si>
    <t>2812-0125-08</t>
  </si>
  <si>
    <t>Р80</t>
  </si>
  <si>
    <t>2812-0125-10</t>
  </si>
  <si>
    <t>Р100</t>
  </si>
  <si>
    <t>2812-0125-12</t>
  </si>
  <si>
    <t>Р120</t>
  </si>
  <si>
    <t>0796-0125-60</t>
  </si>
  <si>
    <t>Круг зачистной по металлу                                                   РОШМА</t>
  </si>
  <si>
    <t>125х6,0х22,2мм</t>
  </si>
  <si>
    <t>0797-0125-00</t>
  </si>
  <si>
    <t>Круг алмазный гладкий                                                   SPRAVA</t>
  </si>
  <si>
    <t>125ммх2,0х20(22,2)</t>
  </si>
  <si>
    <t>0797-0230-00</t>
  </si>
  <si>
    <t>230ммх2,9х20(22,2)</t>
  </si>
  <si>
    <t>0797-0125-01</t>
  </si>
  <si>
    <r>
      <rPr>
        <sz val="9"/>
        <rFont val="Arial"/>
        <family val="2"/>
        <charset val="204"/>
      </rPr>
      <t xml:space="preserve">Круг алмазный гладкий,                                                              </t>
    </r>
    <r>
      <rPr>
        <b/>
        <sz val="9"/>
        <rFont val="Arial"/>
        <family val="2"/>
        <charset val="204"/>
      </rPr>
      <t>ультратонкий</t>
    </r>
  </si>
  <si>
    <t>125ммх1,1х20(22,2)</t>
  </si>
  <si>
    <t>0797-2125-00</t>
  </si>
  <si>
    <t>Круг алмазный TURBO                                                             SPRAVA</t>
  </si>
  <si>
    <t>125ммх2,2х20(22,2)</t>
  </si>
  <si>
    <t>0797-2230-00</t>
  </si>
  <si>
    <t>230ммх2,8х20(22,2)</t>
  </si>
  <si>
    <t>0797-1125-00</t>
  </si>
  <si>
    <t xml:space="preserve">Круг алмазный сегментный                                                  </t>
  </si>
  <si>
    <t>0797-1230-00</t>
  </si>
  <si>
    <t>230ммх3,0х20(22,2)</t>
  </si>
  <si>
    <t>0797-1350-20</t>
  </si>
  <si>
    <t>350ммх3,5х25,4(20,0)</t>
  </si>
  <si>
    <t>0797-1350-21</t>
  </si>
  <si>
    <r>
      <rPr>
        <sz val="9"/>
        <rFont val="Arial"/>
        <family val="2"/>
        <charset val="204"/>
      </rPr>
      <t xml:space="preserve">Круг алмазный сегментный                                                    </t>
    </r>
    <r>
      <rPr>
        <b/>
        <sz val="9"/>
        <rFont val="Arial"/>
        <family val="2"/>
        <charset val="204"/>
      </rPr>
      <t xml:space="preserve">для Асфальта                                                        </t>
    </r>
    <r>
      <rPr>
        <sz val="9"/>
        <rFont val="Arial"/>
        <family val="2"/>
        <charset val="204"/>
      </rPr>
      <t xml:space="preserve">    SPRAVA</t>
    </r>
  </si>
  <si>
    <t>0798-1856278 D</t>
  </si>
  <si>
    <t>Чаша алмазная                                                            зачистная двурядная</t>
  </si>
  <si>
    <t>125х22,2мм</t>
  </si>
  <si>
    <t>0799-0125-00</t>
  </si>
  <si>
    <t>Насадка дисковая
с липучкой, мягкая                                                      SPRAVA</t>
  </si>
  <si>
    <t>125мм/М14</t>
  </si>
  <si>
    <t>0799-0125-01</t>
  </si>
  <si>
    <t>Насадка дисковая 
с липучкой, жесткая                                                              SPRAVA</t>
  </si>
  <si>
    <t>2902-0140-40</t>
  </si>
  <si>
    <t xml:space="preserve">Круг наждачный, 125мм
</t>
  </si>
  <si>
    <t>уп.</t>
  </si>
  <si>
    <t>2902-0160-60</t>
  </si>
  <si>
    <t>с ворсовой подложкой</t>
  </si>
  <si>
    <t>2902-0180-80</t>
  </si>
  <si>
    <t>(уп. 5 шт.)</t>
  </si>
  <si>
    <t>P80</t>
  </si>
  <si>
    <t>2902-0100-10</t>
  </si>
  <si>
    <t>2902-0120-12</t>
  </si>
  <si>
    <t>2902-0180-18</t>
  </si>
  <si>
    <t>Р180</t>
  </si>
  <si>
    <t>2902-0320-32</t>
  </si>
  <si>
    <t>Р320</t>
  </si>
  <si>
    <t>0795-0125-40</t>
  </si>
  <si>
    <t>0795-0125-60</t>
  </si>
  <si>
    <t>0795-0125-80</t>
  </si>
  <si>
    <t>перфорированный</t>
  </si>
  <si>
    <t>0795-0125-10</t>
  </si>
  <si>
    <t>0795-0125-12</t>
  </si>
  <si>
    <t>0795-0125-18</t>
  </si>
  <si>
    <t>0795-0125-32</t>
  </si>
  <si>
    <t>07991-0100-14</t>
  </si>
  <si>
    <t>Кордщетка чашеобразная                                                      мягкая, М14</t>
  </si>
  <si>
    <t>100мм</t>
  </si>
  <si>
    <t>07992-0100-14</t>
  </si>
  <si>
    <t>Кордщетка  чашеобразная 
жесткая крученая, М14</t>
  </si>
  <si>
    <t>07993-0115-14</t>
  </si>
  <si>
    <t>Кордщетка  коническая 
мягкая, M14                                                                    SPRAVA</t>
  </si>
  <si>
    <t>115мм</t>
  </si>
  <si>
    <t>07994-0115-14</t>
  </si>
  <si>
    <t>Кордщетка  коническая 
жесткая крученая, M14</t>
  </si>
  <si>
    <t>Строительные материалы и инструмент</t>
  </si>
  <si>
    <t xml:space="preserve">Нож обойный </t>
  </si>
  <si>
    <t>лезвие 18мм</t>
  </si>
  <si>
    <t>0890-0000-18</t>
  </si>
  <si>
    <t>Нож обойный усиленный SPRAVA</t>
  </si>
  <si>
    <t>0890-0000-25</t>
  </si>
  <si>
    <t>лезвие 25мм</t>
  </si>
  <si>
    <t>0890-0010-18</t>
  </si>
  <si>
    <t>Лезвия запасные, SPRAVA</t>
  </si>
  <si>
    <t>18мм (10шт х 0,5мм)</t>
  </si>
  <si>
    <t>упак</t>
  </si>
  <si>
    <t>0890-0010-25</t>
  </si>
  <si>
    <t>для обойного ножа</t>
  </si>
  <si>
    <t>25мм (10шт х 0,7мм)</t>
  </si>
  <si>
    <t>0800-4013603</t>
  </si>
  <si>
    <t>19ммx25м</t>
  </si>
  <si>
    <t>0800-4003618</t>
  </si>
  <si>
    <t>25ммx25м</t>
  </si>
  <si>
    <t>0800-4003617</t>
  </si>
  <si>
    <t>Лента малярная влагостойкая</t>
  </si>
  <si>
    <t>30ммx25м</t>
  </si>
  <si>
    <t>0800-4003614</t>
  </si>
  <si>
    <t>38ммx25м</t>
  </si>
  <si>
    <t>0800-4003612</t>
  </si>
  <si>
    <t>48ммx25м</t>
  </si>
  <si>
    <t>0800-0050-48</t>
  </si>
  <si>
    <t>48ммx50м</t>
  </si>
  <si>
    <t>0860-4825-02</t>
  </si>
  <si>
    <t xml:space="preserve"> 48ммx25м</t>
  </si>
  <si>
    <t>0860-4850-02</t>
  </si>
  <si>
    <t xml:space="preserve"> 48ммx50м</t>
  </si>
  <si>
    <t>0860-4825-00</t>
  </si>
  <si>
    <t>0860-4850-00</t>
  </si>
  <si>
    <t>0990-0400-08</t>
  </si>
  <si>
    <t xml:space="preserve">Миксер для смесей 
</t>
  </si>
  <si>
    <t>80х400мм</t>
  </si>
  <si>
    <t>0990-0400-10</t>
  </si>
  <si>
    <t>оцинкованный SDS-plus</t>
  </si>
  <si>
    <t>100х600мм</t>
  </si>
  <si>
    <t>0990-0600-12</t>
  </si>
  <si>
    <t>120х600мм</t>
  </si>
  <si>
    <t>0980-0400-08</t>
  </si>
  <si>
    <t xml:space="preserve">Миксер для смесей </t>
  </si>
  <si>
    <t>0980-0600-10</t>
  </si>
  <si>
    <t>оцинкованный SPRAVA</t>
  </si>
  <si>
    <t>0975-0600-12</t>
  </si>
  <si>
    <t>1051-0000-03</t>
  </si>
  <si>
    <t>Рулетка</t>
  </si>
  <si>
    <t>3м x 19мм</t>
  </si>
  <si>
    <t>1051-0000-05</t>
  </si>
  <si>
    <t>прорезиненный корпус</t>
  </si>
  <si>
    <t>5м x 25мм</t>
  </si>
  <si>
    <t>1051-0000-75</t>
  </si>
  <si>
    <t>7,5м x 25мм</t>
  </si>
  <si>
    <t>1051-0000-10</t>
  </si>
  <si>
    <t>10м x 25мм</t>
  </si>
  <si>
    <t>1002-0001-31</t>
  </si>
  <si>
    <t>Пистолет скелетный 
для герметиков, 225мм</t>
  </si>
  <si>
    <t>310мл</t>
  </si>
  <si>
    <t>1003-0000-12</t>
  </si>
  <si>
    <t>Карандаш столярный, (10шт.)</t>
  </si>
  <si>
    <t>0700-0000-30</t>
  </si>
  <si>
    <t>Щетка проволочная 
универсальная, латунированная                                                                  SPRAVA</t>
  </si>
  <si>
    <t>2758-0000-100</t>
  </si>
  <si>
    <t>2758-0000-150</t>
  </si>
  <si>
    <t xml:space="preserve">Шпатель фасадный, 
</t>
  </si>
  <si>
    <t>150мм</t>
  </si>
  <si>
    <t>2758-0000-200</t>
  </si>
  <si>
    <t xml:space="preserve">"Профи" нерж. </t>
  </si>
  <si>
    <t>200мм</t>
  </si>
  <si>
    <t>2758-0000-250</t>
  </si>
  <si>
    <t>сталь двухкомп.ручка</t>
  </si>
  <si>
    <t>250мм</t>
  </si>
  <si>
    <t>2758-0000-300</t>
  </si>
  <si>
    <t>300мм</t>
  </si>
  <si>
    <t>2758-0000-350</t>
  </si>
  <si>
    <t>350мм</t>
  </si>
  <si>
    <t>2758-0000-450</t>
  </si>
  <si>
    <t>450мм</t>
  </si>
  <si>
    <t>1004-0000-04</t>
  </si>
  <si>
    <t>40мм</t>
  </si>
  <si>
    <t>1004-0000-06</t>
  </si>
  <si>
    <t>нержавеющая сталь 0,5мм</t>
  </si>
  <si>
    <t>60мм</t>
  </si>
  <si>
    <t>1004-0000-08</t>
  </si>
  <si>
    <t>пластиковая ручка</t>
  </si>
  <si>
    <t>80мм</t>
  </si>
  <si>
    <t>1004-0000-10</t>
  </si>
  <si>
    <t>1004-0000-15</t>
  </si>
  <si>
    <t>1004-0000-20</t>
  </si>
  <si>
    <t>1004-0000-25</t>
  </si>
  <si>
    <t>1004-0000-30</t>
  </si>
  <si>
    <t>1004-0000-35</t>
  </si>
  <si>
    <t>1004-0000-45</t>
  </si>
  <si>
    <t>1004-0000-60</t>
  </si>
  <si>
    <t>600мм</t>
  </si>
  <si>
    <t>1004-0001-15</t>
  </si>
  <si>
    <t>150мм зуб 8мм</t>
  </si>
  <si>
    <t>1004-0001-25</t>
  </si>
  <si>
    <t>250мм зуб 8мм</t>
  </si>
  <si>
    <t>1004-0001-35</t>
  </si>
  <si>
    <t>пластиковая ручка, ЗУБЧАТЫЙ</t>
  </si>
  <si>
    <t>350мм зуб 10мм</t>
  </si>
  <si>
    <t>2755-0001-H4</t>
  </si>
  <si>
    <t>Шпатель резиновый                                                                        (набор 3 штуки)                                                                    SPRAVA</t>
  </si>
  <si>
    <t>40,60,80мм</t>
  </si>
  <si>
    <t>0901-0000-20</t>
  </si>
  <si>
    <t>Шпатель обойный                                                       SPRAVA</t>
  </si>
  <si>
    <t>28см</t>
  </si>
  <si>
    <t>0900-0031-35</t>
  </si>
  <si>
    <t xml:space="preserve">Кювета для краски SPRAVA                            </t>
  </si>
  <si>
    <t xml:space="preserve">33х35см       </t>
  </si>
  <si>
    <r>
      <rPr>
        <sz val="14"/>
        <rFont val="Arial"/>
        <family val="2"/>
        <charset val="204"/>
      </rPr>
      <t xml:space="preserve">Прайс-лист торговой марки </t>
    </r>
    <r>
      <rPr>
        <b/>
        <sz val="14"/>
        <rFont val="Arial"/>
        <family val="2"/>
        <charset val="204"/>
      </rPr>
      <t>РОШМА</t>
    </r>
  </si>
  <si>
    <t>0302-21800060</t>
  </si>
  <si>
    <t xml:space="preserve">Валик нитевой 
"стандарт" полиакрил, </t>
  </si>
  <si>
    <t>180х40мм ворс 18мм</t>
  </si>
  <si>
    <t>0302-22400060</t>
  </si>
  <si>
    <t>ручка 6,0мм</t>
  </si>
  <si>
    <t>240х40мм ворс 18мм</t>
  </si>
  <si>
    <t>0311-11800040</t>
  </si>
  <si>
    <t xml:space="preserve">Валик нитевой "пчелка" 
</t>
  </si>
  <si>
    <t>180х40мм ворс 10мм</t>
  </si>
  <si>
    <t>0311-24000040</t>
  </si>
  <si>
    <t>полиакрил, ручка 6,0мм</t>
  </si>
  <si>
    <t>240х40мм ворс 10мм</t>
  </si>
  <si>
    <t>0794-0125-10</t>
  </si>
  <si>
    <t>Круг отрезной по металлу</t>
  </si>
  <si>
    <t>0794-0230-16</t>
  </si>
  <si>
    <t>0795-0224-04</t>
  </si>
  <si>
    <t>0795-0224-06</t>
  </si>
  <si>
    <t>0795-0224-08</t>
  </si>
  <si>
    <t>2810-0125-40</t>
  </si>
  <si>
    <t>2810-0125-60</t>
  </si>
  <si>
    <t xml:space="preserve">с ворсовой подложкой </t>
  </si>
  <si>
    <t>2810-0125-80</t>
  </si>
  <si>
    <t>(уп. - 5шт.)</t>
  </si>
  <si>
    <t>2810-0125-120</t>
  </si>
  <si>
    <t>0605-0000-18</t>
  </si>
  <si>
    <t>0605-0003-18</t>
  </si>
  <si>
    <t>Нож обойный, набор 3 штуки</t>
  </si>
  <si>
    <t>1004-0000-00</t>
  </si>
  <si>
    <t xml:space="preserve">Щетка проволочная 
универсальная,                                                  латунированная                                                                  </t>
  </si>
  <si>
    <t xml:space="preserve">  48ммx66м</t>
  </si>
  <si>
    <t>Лента упаковочная прозрачная (скотч)</t>
  </si>
  <si>
    <t>0860-0060-48</t>
  </si>
  <si>
    <t>905-52510000</t>
  </si>
  <si>
    <t>250х80 мм</t>
  </si>
  <si>
    <t>250*80 мм</t>
  </si>
  <si>
    <t>905-52500000</t>
  </si>
  <si>
    <t>125*22,2 мм</t>
  </si>
  <si>
    <t>Чаша SPRAVA                                                                алмазная зачистная                                                                     ТУРБО</t>
  </si>
  <si>
    <t>0798-1856278</t>
  </si>
  <si>
    <t>Валик SPRAVA структурный                                                                   ШЕРOХОВАТЫЙ,  ручка 8 мм</t>
  </si>
  <si>
    <t>Валик SPRAVA  поролоновый                                                              ГОРОШЕК, ручка 8 мм</t>
  </si>
  <si>
    <t>0357-0670-250</t>
  </si>
  <si>
    <t>0357-0670-251</t>
  </si>
  <si>
    <t>50х40мм</t>
  </si>
  <si>
    <t>Валик резиновый обойный                                             ручка 6.0</t>
  </si>
  <si>
    <t>0750-0000-05</t>
  </si>
  <si>
    <t>150х40мм</t>
  </si>
  <si>
    <t>0750-0000-15</t>
  </si>
  <si>
    <t>180х55мм</t>
  </si>
  <si>
    <t>0750-0000-18</t>
  </si>
  <si>
    <t>1002-0000-00</t>
  </si>
  <si>
    <t>Брус для шлифования SPRAVA</t>
  </si>
  <si>
    <t>210ммх105мм</t>
  </si>
  <si>
    <t>2405-0100-21</t>
  </si>
  <si>
    <t>2400-0110-23</t>
  </si>
  <si>
    <t xml:space="preserve"> 230ммx105мм</t>
  </si>
  <si>
    <t>Сеткодержатель на винтах SPRAVA</t>
  </si>
  <si>
    <t>2505-1328-08</t>
  </si>
  <si>
    <t>2505-1328-10</t>
  </si>
  <si>
    <t>2505-1328-00</t>
  </si>
  <si>
    <t>130х270 зуб 8мм</t>
  </si>
  <si>
    <t>130х270 зуб 10мм</t>
  </si>
  <si>
    <t>130х270мм</t>
  </si>
  <si>
    <t>3615-0000-18</t>
  </si>
  <si>
    <t>195мм</t>
  </si>
  <si>
    <t>2610-0000-19</t>
  </si>
  <si>
    <t xml:space="preserve">Гладилка нержавеющая                                              пласт/ручка, SPRAVA </t>
  </si>
  <si>
    <t>Запаска  SPRAVA поролоновая                                   ГОРОШЕК, к ручке 8мм</t>
  </si>
  <si>
    <t>Запаска SPRAVA структурная                                    шероховатая, к ручке 8мм</t>
  </si>
  <si>
    <t>Миксер для смесей                                                             оцинкованный,                                                                      с гайкой М14 SPRAVA</t>
  </si>
  <si>
    <r>
      <t xml:space="preserve">Пистолет для монтажной пены,                    металлический корпус,                                         </t>
    </r>
    <r>
      <rPr>
        <b/>
        <sz val="9"/>
        <rFont val="Arial"/>
        <family val="2"/>
        <charset val="204"/>
      </rPr>
      <t>тефлоновый клапан</t>
    </r>
    <r>
      <rPr>
        <sz val="9"/>
        <rFont val="Arial"/>
        <family val="2"/>
        <charset val="204"/>
      </rPr>
      <t xml:space="preserve"> 300 мм</t>
    </r>
  </si>
  <si>
    <t>0120-0000-10</t>
  </si>
  <si>
    <t>0120-0000-15</t>
  </si>
  <si>
    <t>0120-0000-20</t>
  </si>
  <si>
    <t>0120-0000-25</t>
  </si>
  <si>
    <t>0120-0000-30</t>
  </si>
  <si>
    <t>0120-0000-40</t>
  </si>
  <si>
    <t>0120-0000-50</t>
  </si>
  <si>
    <t>0231-0030-07</t>
  </si>
  <si>
    <t>0231-0030-10</t>
  </si>
  <si>
    <t>0231-0030-12</t>
  </si>
  <si>
    <t>0231-0030-14</t>
  </si>
  <si>
    <t>0231-0050-15</t>
  </si>
  <si>
    <t>2896-0125-08</t>
  </si>
  <si>
    <t>0794-0125-16</t>
  </si>
  <si>
    <t>2812-0125-36</t>
  </si>
  <si>
    <t>Кельма каменщика SPRAVA                             пластиковая ручка</t>
  </si>
  <si>
    <t>Кельма штукатура SPRAVA                                    пластиковая ручка</t>
  </si>
  <si>
    <t>350х3,0х25,4мм</t>
  </si>
  <si>
    <t>350х3,5х25,4мм</t>
  </si>
  <si>
    <t>0794-0350-19</t>
  </si>
  <si>
    <t>2896-0350-19</t>
  </si>
  <si>
    <t>0100-0000-10</t>
  </si>
  <si>
    <t>0100-0000-15</t>
  </si>
  <si>
    <t>0100-0000-20</t>
  </si>
  <si>
    <t>0100-0000-25</t>
  </si>
  <si>
    <t>0100-0000-30</t>
  </si>
  <si>
    <t>0100-0000-40</t>
  </si>
  <si>
    <t>Кисть МАКЛОВИЦА</t>
  </si>
  <si>
    <t>70х30</t>
  </si>
  <si>
    <t>125 мм</t>
  </si>
  <si>
    <t>100 мм</t>
  </si>
  <si>
    <t>Hard orange</t>
  </si>
  <si>
    <t>Soft black</t>
  </si>
  <si>
    <t>Medium purple</t>
  </si>
  <si>
    <t>0796-00125-1</t>
  </si>
  <si>
    <t>0796-00125-2</t>
  </si>
  <si>
    <t>0796-00125-3</t>
  </si>
  <si>
    <t>07995-0125-14</t>
  </si>
  <si>
    <t>07996-0125-14</t>
  </si>
  <si>
    <t>07998-0125-01</t>
  </si>
  <si>
    <t>07998-0125-02</t>
  </si>
  <si>
    <t>07999-0100-02</t>
  </si>
  <si>
    <t>07997-0100-14</t>
  </si>
  <si>
    <t>07998-0100-14</t>
  </si>
  <si>
    <t>07999-0100-01</t>
  </si>
  <si>
    <t>Кордщетка дисковая для УШМ                                                    мягкая, М14</t>
  </si>
  <si>
    <t>Кордщетка дисковая для УШМ
жесткая крученая, М14</t>
  </si>
  <si>
    <t xml:space="preserve">Кордщетка  дисковая для УШМ
мягкая                                                                   </t>
  </si>
  <si>
    <t>Кордщетка  дисковая для УШМ
жесткая крученая</t>
  </si>
  <si>
    <t>Кордщетка дисковая для УШМ                                               мягкая, М14</t>
  </si>
  <si>
    <t>Кордщетка  дисковая для УШМ
жесткая крученая, М14</t>
  </si>
  <si>
    <t xml:space="preserve">Кордщетка дисковая для УШМ
мягкая                                                                 </t>
  </si>
  <si>
    <t>Кордщетка дисковая для УШМ
жесткая крученая</t>
  </si>
  <si>
    <t>Круг коралловый зачистной                                                                         125 х 22мм (мягкий)</t>
  </si>
  <si>
    <t>Круг коралловый зачистной                                                                            125 х 22мм (средний)</t>
  </si>
  <si>
    <t>Круг коралловый зачистной                                                                    125 х 22мм (жесткий)</t>
  </si>
  <si>
    <t>Круг отрезной по металлу                                    РОШМА</t>
  </si>
  <si>
    <t>0895-0004-05</t>
  </si>
  <si>
    <t>4х5м</t>
  </si>
  <si>
    <r>
      <t xml:space="preserve">Пленка укрывочная </t>
    </r>
    <r>
      <rPr>
        <b/>
        <sz val="9"/>
        <rFont val="Arial"/>
        <family val="2"/>
        <charset val="204"/>
      </rPr>
      <t>8мкм</t>
    </r>
  </si>
  <si>
    <t xml:space="preserve">Лента  фасадная влагостойкая                                        СИНЯЯ                                                                            </t>
  </si>
  <si>
    <t>48ммх25м</t>
  </si>
  <si>
    <t>0880-0080-10</t>
  </si>
  <si>
    <t>0880-0045-10</t>
  </si>
  <si>
    <t>Лента  АЛЮМИНЕВАЯ клейкая</t>
  </si>
  <si>
    <t>48ммх10м</t>
  </si>
  <si>
    <t>0860-4850-01</t>
  </si>
  <si>
    <t>0840-0010-50</t>
  </si>
  <si>
    <t xml:space="preserve">                                              </t>
  </si>
  <si>
    <t>Лента МОНТАЖНАЯ армированная (серая)</t>
  </si>
  <si>
    <r>
      <t xml:space="preserve">Круг алмазный сегментный                                              </t>
    </r>
    <r>
      <rPr>
        <b/>
        <sz val="9"/>
        <rFont val="Arial"/>
        <family val="2"/>
        <charset val="204"/>
      </rPr>
      <t xml:space="preserve">по железобетону </t>
    </r>
    <r>
      <rPr>
        <sz val="9"/>
        <rFont val="Arial"/>
        <family val="2"/>
        <charset val="204"/>
      </rPr>
      <t xml:space="preserve">                                                          SPRAVA</t>
    </r>
  </si>
  <si>
    <t>2920-0350-00</t>
  </si>
  <si>
    <t>10,08,2026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</si>
</sst>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4" x14ac:knownFonts="1">
    <font>
      <sz val="11"/>
      <color theme="1"/>
      <name val="Calibri"/>
      <charset val="204"/>
      <scheme val="minor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3.5"/>
      <name val="Arial"/>
      <family val="2"/>
      <charset val="204"/>
    </font>
    <font>
      <b/>
      <sz val="8"/>
      <color rgb="FF00B050"/>
      <name val="Arial"/>
      <family val="2"/>
      <charset val="204"/>
    </font>
    <font>
      <sz val="14"/>
      <name val="Arial"/>
      <family val="2"/>
      <charset val="204"/>
    </font>
    <font>
      <sz val="9"/>
      <color theme="0"/>
      <name val="Arial"/>
      <family val="2"/>
      <charset val="204"/>
    </font>
    <font>
      <b/>
      <sz val="8"/>
      <color theme="0"/>
      <name val="Arial"/>
      <family val="2"/>
      <charset val="204"/>
    </font>
    <font>
      <sz val="12"/>
      <name val="Arial"/>
      <family val="2"/>
      <charset val="204"/>
    </font>
    <font>
      <sz val="5"/>
      <color theme="0"/>
      <name val="Arial"/>
      <family val="2"/>
      <charset val="204"/>
    </font>
    <font>
      <b/>
      <sz val="9"/>
      <color theme="0"/>
      <name val="Arial"/>
      <family val="2"/>
      <charset val="204"/>
    </font>
    <font>
      <b/>
      <sz val="8"/>
      <name val="Arial"/>
      <family val="2"/>
      <charset val="204"/>
    </font>
    <font>
      <sz val="8"/>
      <color theme="1"/>
      <name val="Calibri"/>
      <family val="2"/>
      <charset val="204"/>
      <scheme val="minor"/>
    </font>
    <font>
      <b/>
      <sz val="12"/>
      <name val="Arial"/>
      <family val="2"/>
      <charset val="204"/>
    </font>
    <font>
      <sz val="9"/>
      <color indexed="10"/>
      <name val="Arial"/>
      <family val="2"/>
      <charset val="204"/>
    </font>
    <font>
      <sz val="6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9"/>
      <color indexed="10"/>
      <name val="Arial"/>
      <family val="2"/>
      <charset val="204"/>
    </font>
    <font>
      <b/>
      <sz val="14"/>
      <name val="Arial"/>
      <family val="2"/>
      <charset val="204"/>
    </font>
    <font>
      <sz val="9"/>
      <name val="Arial"/>
      <family val="2"/>
      <charset val="204"/>
    </font>
    <font>
      <b/>
      <sz val="9"/>
      <name val="Arial"/>
      <family val="2"/>
      <charset val="204"/>
    </font>
    <font>
      <sz val="6"/>
      <name val="Arial"/>
      <family val="2"/>
      <charset val="204"/>
    </font>
    <font>
      <sz val="9"/>
      <color rgb="FFFF0000"/>
      <name val="Arial"/>
      <family val="2"/>
      <charset val="204"/>
    </font>
    <font>
      <b/>
      <sz val="9"/>
      <color rgb="FFFF0000"/>
      <name val="Arial"/>
      <family val="2"/>
      <charset val="204"/>
    </font>
    <font>
      <b/>
      <sz val="9"/>
      <color indexed="10"/>
      <name val="Arial"/>
      <family val="2"/>
      <charset val="204"/>
    </font>
    <font>
      <sz val="6"/>
      <color theme="1"/>
      <name val="Calibri"/>
      <family val="2"/>
      <charset val="204"/>
      <scheme val="minor"/>
    </font>
    <font>
      <b/>
      <sz val="8"/>
      <color theme="0"/>
      <name val="Arial"/>
      <family val="2"/>
      <charset val="204"/>
    </font>
    <font>
      <sz val="12"/>
      <color theme="0"/>
      <name val="Arial"/>
      <family val="2"/>
      <charset val="204"/>
    </font>
    <font>
      <sz val="9"/>
      <color theme="0"/>
      <name val="Arial"/>
      <family val="2"/>
      <charset val="204"/>
    </font>
    <font>
      <sz val="5"/>
      <color theme="0"/>
      <name val="Arial"/>
      <family val="2"/>
      <charset val="204"/>
    </font>
    <font>
      <b/>
      <sz val="9"/>
      <color theme="0"/>
      <name val="Arial"/>
      <family val="2"/>
      <charset val="204"/>
    </font>
    <font>
      <sz val="3.5"/>
      <color theme="0"/>
      <name val="Arial"/>
      <family val="2"/>
      <charset val="204"/>
    </font>
    <font>
      <sz val="9"/>
      <color indexed="10"/>
      <name val="Arial"/>
      <family val="2"/>
      <charset val="204"/>
    </font>
    <font>
      <sz val="8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 style="thin">
        <color auto="1"/>
      </right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hair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 style="thin">
        <color auto="1"/>
      </right>
      <top style="hair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/>
      <top/>
      <bottom style="hair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auto="1"/>
      </bottom>
      <diagonal/>
    </border>
  </borders>
  <cellStyleXfs count="1">
    <xf numFmtId="0" fontId="0" fillId="0" borderId="0"/>
  </cellStyleXfs>
  <cellXfs count="171">
    <xf numFmtId="0" fontId="0" fillId="0" borderId="0" xfId="0"/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1" fillId="0" borderId="0" xfId="0" applyFont="1" applyAlignment="1">
      <alignment wrapText="1"/>
    </xf>
    <xf numFmtId="0" fontId="1" fillId="0" borderId="0" xfId="0" applyFont="1" applyAlignment="1">
      <alignment horizontal="center"/>
    </xf>
    <xf numFmtId="0" fontId="2" fillId="0" borderId="0" xfId="0" applyFont="1"/>
    <xf numFmtId="1" fontId="3" fillId="0" borderId="0" xfId="0" applyNumberFormat="1" applyFont="1" applyAlignment="1">
      <alignment horizontal="center" vertical="center"/>
    </xf>
    <xf numFmtId="14" fontId="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4" fontId="9" fillId="0" borderId="0" xfId="0" applyNumberFormat="1" applyFont="1" applyAlignment="1">
      <alignment horizontal="center"/>
    </xf>
    <xf numFmtId="0" fontId="10" fillId="0" borderId="1" xfId="0" applyFont="1" applyBorder="1" applyAlignment="1" applyProtection="1">
      <alignment horizontal="center"/>
      <protection locked="0"/>
    </xf>
    <xf numFmtId="0" fontId="1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 wrapText="1"/>
    </xf>
    <xf numFmtId="0" fontId="1" fillId="0" borderId="3" xfId="0" applyFont="1" applyBorder="1" applyAlignment="1">
      <alignment horizontal="center" vertical="center"/>
    </xf>
    <xf numFmtId="2" fontId="14" fillId="0" borderId="3" xfId="0" applyNumberFormat="1" applyFont="1" applyBorder="1" applyAlignment="1">
      <alignment horizontal="center" vertical="center"/>
    </xf>
    <xf numFmtId="2" fontId="2" fillId="0" borderId="3" xfId="0" applyNumberFormat="1" applyFont="1" applyBorder="1" applyAlignment="1" applyProtection="1">
      <alignment horizontal="right" vertical="center"/>
      <protection hidden="1"/>
    </xf>
    <xf numFmtId="1" fontId="1" fillId="0" borderId="3" xfId="0" applyNumberFormat="1" applyFont="1" applyBorder="1" applyAlignment="1">
      <alignment horizontal="right" vertical="center"/>
    </xf>
    <xf numFmtId="0" fontId="15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left" vertical="top" wrapText="1"/>
    </xf>
    <xf numFmtId="0" fontId="1" fillId="0" borderId="5" xfId="0" applyFont="1" applyBorder="1" applyAlignment="1">
      <alignment horizontal="center" vertical="center"/>
    </xf>
    <xf numFmtId="2" fontId="14" fillId="0" borderId="5" xfId="0" applyNumberFormat="1" applyFont="1" applyBorder="1" applyAlignment="1">
      <alignment horizontal="center" vertical="center"/>
    </xf>
    <xf numFmtId="2" fontId="2" fillId="0" borderId="5" xfId="0" applyNumberFormat="1" applyFont="1" applyBorder="1" applyAlignment="1" applyProtection="1">
      <alignment horizontal="right" vertical="center"/>
      <protection hidden="1"/>
    </xf>
    <xf numFmtId="1" fontId="1" fillId="0" borderId="6" xfId="0" applyNumberFormat="1" applyFont="1" applyBorder="1" applyAlignment="1">
      <alignment horizontal="right" vertical="center"/>
    </xf>
    <xf numFmtId="1" fontId="1" fillId="0" borderId="5" xfId="0" applyNumberFormat="1" applyFont="1" applyBorder="1" applyAlignment="1">
      <alignment horizontal="right" vertical="center"/>
    </xf>
    <xf numFmtId="0" fontId="15" fillId="0" borderId="0" xfId="0" applyFont="1" applyAlignment="1">
      <alignment horizontal="left" vertical="center"/>
    </xf>
    <xf numFmtId="0" fontId="1" fillId="0" borderId="0" xfId="0" applyFont="1" applyAlignment="1">
      <alignment horizontal="left" vertical="top" wrapText="1"/>
    </xf>
    <xf numFmtId="0" fontId="1" fillId="0" borderId="7" xfId="0" applyFont="1" applyBorder="1" applyAlignment="1">
      <alignment horizontal="center" vertical="center"/>
    </xf>
    <xf numFmtId="2" fontId="14" fillId="0" borderId="7" xfId="0" applyNumberFormat="1" applyFont="1" applyBorder="1" applyAlignment="1">
      <alignment horizontal="center" vertical="center"/>
    </xf>
    <xf numFmtId="1" fontId="1" fillId="0" borderId="8" xfId="0" applyNumberFormat="1" applyFont="1" applyBorder="1" applyAlignment="1">
      <alignment horizontal="right" vertical="center"/>
    </xf>
    <xf numFmtId="1" fontId="1" fillId="0" borderId="7" xfId="0" applyNumberFormat="1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15" fillId="0" borderId="3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 wrapText="1"/>
    </xf>
    <xf numFmtId="0" fontId="1" fillId="0" borderId="9" xfId="0" applyFont="1" applyBorder="1" applyAlignment="1">
      <alignment horizontal="center" vertical="center"/>
    </xf>
    <xf numFmtId="2" fontId="14" fillId="0" borderId="9" xfId="0" applyNumberFormat="1" applyFont="1" applyBorder="1" applyAlignment="1">
      <alignment horizontal="center" vertical="center"/>
    </xf>
    <xf numFmtId="1" fontId="1" fillId="0" borderId="10" xfId="0" applyNumberFormat="1" applyFont="1" applyBorder="1" applyAlignment="1">
      <alignment horizontal="right" vertical="center"/>
    </xf>
    <xf numFmtId="1" fontId="1" fillId="0" borderId="9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1" fontId="1" fillId="0" borderId="11" xfId="0" applyNumberFormat="1" applyFont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2" fontId="14" fillId="0" borderId="12" xfId="0" applyNumberFormat="1" applyFont="1" applyBorder="1" applyAlignment="1">
      <alignment horizontal="center" vertical="center"/>
    </xf>
    <xf numFmtId="1" fontId="1" fillId="0" borderId="13" xfId="0" applyNumberFormat="1" applyFont="1" applyBorder="1" applyAlignment="1">
      <alignment horizontal="right" vertical="center"/>
    </xf>
    <xf numFmtId="1" fontId="1" fillId="0" borderId="12" xfId="0" applyNumberFormat="1" applyFont="1" applyBorder="1" applyAlignment="1">
      <alignment horizontal="right" vertical="center"/>
    </xf>
    <xf numFmtId="0" fontId="1" fillId="0" borderId="3" xfId="0" applyFont="1" applyBorder="1" applyAlignment="1">
      <alignment horizontal="left" vertical="top" wrapText="1"/>
    </xf>
    <xf numFmtId="2" fontId="14" fillId="0" borderId="2" xfId="0" applyNumberFormat="1" applyFont="1" applyBorder="1" applyAlignment="1">
      <alignment horizontal="center" vertical="center"/>
    </xf>
    <xf numFmtId="49" fontId="15" fillId="0" borderId="4" xfId="0" applyNumberFormat="1" applyFont="1" applyBorder="1" applyAlignment="1">
      <alignment horizontal="left" vertical="center"/>
    </xf>
    <xf numFmtId="49" fontId="15" fillId="0" borderId="0" xfId="0" applyNumberFormat="1" applyFont="1" applyAlignment="1">
      <alignment horizontal="left" vertical="center"/>
    </xf>
    <xf numFmtId="0" fontId="11" fillId="0" borderId="0" xfId="0" applyFont="1" applyAlignment="1">
      <alignment horizontal="left" vertical="top" wrapText="1"/>
    </xf>
    <xf numFmtId="0" fontId="1" fillId="0" borderId="14" xfId="0" applyFont="1" applyBorder="1" applyAlignment="1">
      <alignment horizontal="center" vertical="center"/>
    </xf>
    <xf numFmtId="1" fontId="1" fillId="0" borderId="15" xfId="0" applyNumberFormat="1" applyFont="1" applyBorder="1" applyAlignment="1">
      <alignment horizontal="right" vertical="center"/>
    </xf>
    <xf numFmtId="1" fontId="1" fillId="0" borderId="14" xfId="0" applyNumberFormat="1" applyFont="1" applyBorder="1" applyAlignment="1">
      <alignment horizontal="right" vertical="center"/>
    </xf>
    <xf numFmtId="0" fontId="15" fillId="0" borderId="2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1" fontId="1" fillId="0" borderId="16" xfId="0" applyNumberFormat="1" applyFont="1" applyBorder="1" applyAlignment="1">
      <alignment horizontal="right" vertical="center"/>
    </xf>
    <xf numFmtId="1" fontId="1" fillId="0" borderId="2" xfId="0" applyNumberFormat="1" applyFont="1" applyBorder="1" applyAlignment="1">
      <alignment horizontal="right" vertical="center"/>
    </xf>
    <xf numFmtId="1" fontId="3" fillId="0" borderId="0" xfId="0" applyNumberFormat="1" applyFont="1" applyAlignment="1">
      <alignment horizontal="center" vertical="center" wrapText="1"/>
    </xf>
    <xf numFmtId="2" fontId="14" fillId="0" borderId="14" xfId="0" applyNumberFormat="1" applyFont="1" applyBorder="1" applyAlignment="1">
      <alignment horizontal="center" vertical="center"/>
    </xf>
    <xf numFmtId="0" fontId="1" fillId="0" borderId="4" xfId="0" applyFont="1" applyBorder="1" applyAlignment="1">
      <alignment horizontal="left" vertical="center" wrapText="1"/>
    </xf>
    <xf numFmtId="0" fontId="1" fillId="0" borderId="4" xfId="0" applyFont="1" applyBorder="1" applyAlignment="1">
      <alignment vertical="center" wrapText="1"/>
    </xf>
    <xf numFmtId="2" fontId="1" fillId="0" borderId="0" xfId="0" applyNumberFormat="1" applyFont="1" applyAlignment="1">
      <alignment horizontal="center" vertical="center" wrapText="1"/>
    </xf>
    <xf numFmtId="1" fontId="1" fillId="0" borderId="17" xfId="0" applyNumberFormat="1" applyFont="1" applyBorder="1" applyAlignment="1">
      <alignment horizontal="right" vertical="center"/>
    </xf>
    <xf numFmtId="1" fontId="1" fillId="0" borderId="18" xfId="0" applyNumberFormat="1" applyFont="1" applyBorder="1" applyAlignment="1">
      <alignment horizontal="right" vertical="center"/>
    </xf>
    <xf numFmtId="2" fontId="16" fillId="0" borderId="19" xfId="0" applyNumberFormat="1" applyFont="1" applyBorder="1" applyAlignment="1">
      <alignment horizontal="center" vertical="center"/>
    </xf>
    <xf numFmtId="2" fontId="16" fillId="0" borderId="20" xfId="0" applyNumberFormat="1" applyFont="1" applyBorder="1" applyAlignment="1">
      <alignment horizontal="center" vertical="center"/>
    </xf>
    <xf numFmtId="2" fontId="16" fillId="0" borderId="21" xfId="0" applyNumberFormat="1" applyFont="1" applyBorder="1" applyAlignment="1">
      <alignment horizontal="center" vertical="center"/>
    </xf>
    <xf numFmtId="2" fontId="1" fillId="0" borderId="0" xfId="0" applyNumberFormat="1" applyFont="1"/>
    <xf numFmtId="2" fontId="16" fillId="0" borderId="3" xfId="0" applyNumberFormat="1" applyFont="1" applyBorder="1" applyAlignment="1">
      <alignment horizontal="center" vertical="center"/>
    </xf>
    <xf numFmtId="2" fontId="16" fillId="0" borderId="22" xfId="0" applyNumberFormat="1" applyFont="1" applyBorder="1" applyAlignment="1">
      <alignment horizontal="center" vertical="center"/>
    </xf>
    <xf numFmtId="2" fontId="16" fillId="0" borderId="23" xfId="0" applyNumberFormat="1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0" fontId="1" fillId="0" borderId="0" xfId="0" applyFont="1" applyBorder="1" applyAlignment="1">
      <alignment horizontal="center" vertical="center"/>
    </xf>
    <xf numFmtId="1" fontId="1" fillId="0" borderId="0" xfId="0" applyNumberFormat="1" applyFont="1" applyBorder="1" applyAlignment="1">
      <alignment horizontal="right" vertical="center"/>
    </xf>
    <xf numFmtId="2" fontId="14" fillId="0" borderId="0" xfId="0" applyNumberFormat="1" applyFont="1" applyBorder="1" applyAlignment="1">
      <alignment horizontal="center" vertical="center"/>
    </xf>
    <xf numFmtId="0" fontId="15" fillId="0" borderId="24" xfId="0" applyFont="1" applyBorder="1" applyAlignment="1">
      <alignment horizontal="left" vertical="center"/>
    </xf>
    <xf numFmtId="0" fontId="15" fillId="0" borderId="25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center" wrapText="1"/>
    </xf>
    <xf numFmtId="2" fontId="2" fillId="0" borderId="0" xfId="0" applyNumberFormat="1" applyFont="1" applyBorder="1" applyAlignment="1" applyProtection="1">
      <alignment horizontal="right" vertical="center"/>
      <protection hidden="1"/>
    </xf>
    <xf numFmtId="0" fontId="15" fillId="0" borderId="26" xfId="0" applyFont="1" applyBorder="1" applyAlignment="1">
      <alignment horizontal="left" vertical="center"/>
    </xf>
    <xf numFmtId="0" fontId="1" fillId="0" borderId="0" xfId="0" applyFont="1" applyBorder="1" applyAlignment="1">
      <alignment horizontal="left" vertical="top" wrapText="1"/>
    </xf>
    <xf numFmtId="0" fontId="1" fillId="0" borderId="3" xfId="0" applyFont="1" applyBorder="1" applyAlignment="1">
      <alignment horizontal="left" vertical="top" wrapText="1"/>
    </xf>
    <xf numFmtId="0" fontId="19" fillId="0" borderId="3" xfId="0" applyFont="1" applyBorder="1" applyAlignment="1">
      <alignment horizontal="left" vertical="top" wrapText="1"/>
    </xf>
    <xf numFmtId="0" fontId="21" fillId="0" borderId="25" xfId="0" applyFont="1" applyBorder="1" applyAlignment="1">
      <alignment vertical="top" wrapText="1"/>
    </xf>
    <xf numFmtId="2" fontId="22" fillId="0" borderId="19" xfId="0" applyNumberFormat="1" applyFont="1" applyBorder="1" applyAlignment="1">
      <alignment horizontal="center" vertical="center"/>
    </xf>
    <xf numFmtId="0" fontId="20" fillId="0" borderId="0" xfId="0" applyFont="1" applyBorder="1" applyAlignment="1">
      <alignment horizontal="center" vertical="center"/>
    </xf>
    <xf numFmtId="2" fontId="24" fillId="0" borderId="7" xfId="0" applyNumberFormat="1" applyFont="1" applyBorder="1" applyAlignment="1">
      <alignment horizontal="center" vertical="center"/>
    </xf>
    <xf numFmtId="1" fontId="20" fillId="0" borderId="17" xfId="0" applyNumberFormat="1" applyFont="1" applyBorder="1" applyAlignment="1">
      <alignment horizontal="right" vertical="center"/>
    </xf>
    <xf numFmtId="2" fontId="24" fillId="0" borderId="12" xfId="0" applyNumberFormat="1" applyFont="1" applyBorder="1" applyAlignment="1">
      <alignment horizontal="center" vertical="center"/>
    </xf>
    <xf numFmtId="2" fontId="24" fillId="0" borderId="0" xfId="0" applyNumberFormat="1" applyFont="1" applyBorder="1" applyAlignment="1">
      <alignment horizontal="center" vertical="center"/>
    </xf>
    <xf numFmtId="2" fontId="24" fillId="0" borderId="5" xfId="0" applyNumberFormat="1" applyFont="1" applyBorder="1" applyAlignment="1">
      <alignment horizontal="center" vertical="center"/>
    </xf>
    <xf numFmtId="0" fontId="20" fillId="0" borderId="4" xfId="0" applyFont="1" applyBorder="1" applyAlignment="1">
      <alignment horizontal="center" vertical="center"/>
    </xf>
    <xf numFmtId="1" fontId="20" fillId="0" borderId="11" xfId="0" applyNumberFormat="1" applyFont="1" applyBorder="1" applyAlignment="1">
      <alignment horizontal="right" vertical="center"/>
    </xf>
    <xf numFmtId="0" fontId="20" fillId="0" borderId="3" xfId="0" applyFont="1" applyBorder="1" applyAlignment="1">
      <alignment horizontal="center" vertical="center"/>
    </xf>
    <xf numFmtId="0" fontId="23" fillId="0" borderId="2" xfId="0" applyFont="1" applyBorder="1" applyAlignment="1">
      <alignment horizontal="center"/>
    </xf>
    <xf numFmtId="0" fontId="20" fillId="0" borderId="2" xfId="0" applyFont="1" applyBorder="1" applyAlignment="1">
      <alignment horizontal="center" vertical="center"/>
    </xf>
    <xf numFmtId="1" fontId="20" fillId="0" borderId="18" xfId="0" applyNumberFormat="1" applyFont="1" applyBorder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7" fillId="0" borderId="0" xfId="0" applyFont="1" applyAlignment="1">
      <alignment horizontal="left" vertical="center" wrapText="1"/>
    </xf>
    <xf numFmtId="0" fontId="28" fillId="0" borderId="0" xfId="0" applyFont="1"/>
    <xf numFmtId="4" fontId="29" fillId="0" borderId="0" xfId="0" applyNumberFormat="1" applyFont="1" applyAlignment="1">
      <alignment horizontal="center"/>
    </xf>
    <xf numFmtId="0" fontId="30" fillId="0" borderId="1" xfId="0" applyFont="1" applyBorder="1" applyAlignment="1" applyProtection="1">
      <alignment horizontal="center"/>
      <protection locked="0"/>
    </xf>
    <xf numFmtId="1" fontId="31" fillId="0" borderId="0" xfId="0" applyNumberFormat="1" applyFont="1" applyAlignment="1">
      <alignment horizontal="center" vertical="center"/>
    </xf>
    <xf numFmtId="0" fontId="0" fillId="0" borderId="0" xfId="0" applyAlignment="1">
      <alignment horizontal="left" vertical="top" wrapText="1"/>
    </xf>
    <xf numFmtId="0" fontId="21" fillId="0" borderId="0" xfId="0" applyFont="1" applyBorder="1" applyAlignment="1">
      <alignment vertical="top" wrapText="1"/>
    </xf>
    <xf numFmtId="0" fontId="19" fillId="0" borderId="0" xfId="0" applyFont="1" applyBorder="1" applyAlignment="1">
      <alignment horizontal="center" vertical="center"/>
    </xf>
    <xf numFmtId="2" fontId="32" fillId="0" borderId="7" xfId="0" applyNumberFormat="1" applyFont="1" applyBorder="1" applyAlignment="1">
      <alignment horizontal="center" vertical="center"/>
    </xf>
    <xf numFmtId="0" fontId="19" fillId="0" borderId="3" xfId="0" applyFont="1" applyBorder="1" applyAlignment="1">
      <alignment horizontal="center" vertical="center"/>
    </xf>
    <xf numFmtId="2" fontId="22" fillId="0" borderId="0" xfId="0" applyNumberFormat="1" applyFont="1" applyBorder="1" applyAlignment="1">
      <alignment horizontal="center" vertical="center"/>
    </xf>
    <xf numFmtId="0" fontId="19" fillId="0" borderId="7" xfId="0" applyFont="1" applyBorder="1" applyAlignment="1">
      <alignment horizontal="center" vertical="center"/>
    </xf>
    <xf numFmtId="1" fontId="19" fillId="0" borderId="8" xfId="0" applyNumberFormat="1" applyFont="1" applyBorder="1" applyAlignment="1">
      <alignment horizontal="right" vertical="center"/>
    </xf>
    <xf numFmtId="0" fontId="19" fillId="0" borderId="2" xfId="0" applyFont="1" applyBorder="1" applyAlignment="1">
      <alignment horizontal="center" vertical="center"/>
    </xf>
    <xf numFmtId="1" fontId="19" fillId="0" borderId="16" xfId="0" applyNumberFormat="1" applyFont="1" applyBorder="1" applyAlignment="1">
      <alignment horizontal="right" vertical="center"/>
    </xf>
    <xf numFmtId="0" fontId="19" fillId="0" borderId="5" xfId="0" applyFont="1" applyBorder="1" applyAlignment="1">
      <alignment horizontal="center" vertical="center"/>
    </xf>
    <xf numFmtId="0" fontId="19" fillId="0" borderId="4" xfId="0" applyFont="1" applyBorder="1" applyAlignment="1">
      <alignment horizontal="center" vertical="center"/>
    </xf>
    <xf numFmtId="2" fontId="2" fillId="0" borderId="4" xfId="0" applyNumberFormat="1" applyFont="1" applyBorder="1" applyAlignment="1" applyProtection="1">
      <alignment horizontal="right" vertical="center"/>
      <protection hidden="1"/>
    </xf>
    <xf numFmtId="2" fontId="2" fillId="0" borderId="12" xfId="0" applyNumberFormat="1" applyFont="1" applyBorder="1" applyAlignment="1" applyProtection="1">
      <alignment horizontal="right" vertical="center"/>
      <protection hidden="1"/>
    </xf>
    <xf numFmtId="2" fontId="2" fillId="0" borderId="2" xfId="0" applyNumberFormat="1" applyFont="1" applyBorder="1" applyAlignment="1" applyProtection="1">
      <alignment horizontal="right" vertical="center"/>
      <protection hidden="1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3" fillId="0" borderId="27" xfId="0" applyFont="1" applyBorder="1" applyAlignment="1">
      <alignment horizontal="left" vertical="center"/>
    </xf>
    <xf numFmtId="0" fontId="1" fillId="0" borderId="0" xfId="0" applyFont="1" applyBorder="1" applyAlignment="1">
      <alignment vertical="top" wrapText="1"/>
    </xf>
    <xf numFmtId="0" fontId="1" fillId="0" borderId="0" xfId="0" applyFont="1" applyBorder="1" applyAlignment="1">
      <alignment wrapText="1"/>
    </xf>
    <xf numFmtId="49" fontId="15" fillId="0" borderId="25" xfId="0" applyNumberFormat="1" applyFont="1" applyBorder="1" applyAlignment="1">
      <alignment horizontal="left" vertical="center"/>
    </xf>
    <xf numFmtId="0" fontId="25" fillId="0" borderId="27" xfId="0" applyFont="1" applyBorder="1"/>
    <xf numFmtId="0" fontId="21" fillId="0" borderId="26" xfId="0" applyFont="1" applyBorder="1" applyAlignment="1">
      <alignment horizontal="left" vertical="center"/>
    </xf>
    <xf numFmtId="0" fontId="15" fillId="0" borderId="25" xfId="0" applyNumberFormat="1" applyFont="1" applyBorder="1" applyAlignment="1">
      <alignment horizontal="left" vertical="center"/>
    </xf>
    <xf numFmtId="0" fontId="15" fillId="0" borderId="27" xfId="0" applyFont="1" applyBorder="1" applyAlignment="1">
      <alignment horizontal="left" vertical="center"/>
    </xf>
    <xf numFmtId="49" fontId="15" fillId="0" borderId="24" xfId="0" applyNumberFormat="1" applyFont="1" applyBorder="1" applyAlignment="1">
      <alignment horizontal="left" vertical="center"/>
    </xf>
    <xf numFmtId="49" fontId="15" fillId="0" borderId="26" xfId="0" applyNumberFormat="1" applyFont="1" applyBorder="1" applyAlignment="1">
      <alignment horizontal="left" vertical="center"/>
    </xf>
    <xf numFmtId="0" fontId="11" fillId="0" borderId="0" xfId="0" applyFont="1" applyBorder="1" applyAlignment="1">
      <alignment horizontal="left" vertical="top" wrapText="1"/>
    </xf>
    <xf numFmtId="1" fontId="19" fillId="0" borderId="18" xfId="0" applyNumberFormat="1" applyFont="1" applyBorder="1" applyAlignment="1">
      <alignment horizontal="right" vertical="center"/>
    </xf>
    <xf numFmtId="0" fontId="1" fillId="0" borderId="4" xfId="0" applyFont="1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19" fillId="0" borderId="14" xfId="0" applyFont="1" applyBorder="1" applyAlignment="1">
      <alignment horizontal="center" vertical="center"/>
    </xf>
    <xf numFmtId="1" fontId="19" fillId="0" borderId="15" xfId="0" applyNumberFormat="1" applyFont="1" applyBorder="1" applyAlignment="1">
      <alignment horizontal="right" vertical="center"/>
    </xf>
    <xf numFmtId="1" fontId="19" fillId="0" borderId="17" xfId="0" applyNumberFormat="1" applyFont="1" applyBorder="1" applyAlignment="1">
      <alignment horizontal="right" vertical="center"/>
    </xf>
    <xf numFmtId="0" fontId="19" fillId="0" borderId="12" xfId="0" applyFont="1" applyBorder="1" applyAlignment="1">
      <alignment horizontal="center" vertical="center"/>
    </xf>
    <xf numFmtId="1" fontId="19" fillId="0" borderId="13" xfId="0" applyNumberFormat="1" applyFont="1" applyBorder="1" applyAlignment="1">
      <alignment horizontal="right" vertical="center"/>
    </xf>
    <xf numFmtId="0" fontId="19" fillId="0" borderId="4" xfId="0" applyFont="1" applyBorder="1" applyAlignment="1">
      <alignment horizontal="left" vertical="top" wrapText="1"/>
    </xf>
    <xf numFmtId="2" fontId="22" fillId="0" borderId="4" xfId="0" applyNumberFormat="1" applyFont="1" applyBorder="1" applyAlignment="1">
      <alignment horizontal="center" vertical="center"/>
    </xf>
    <xf numFmtId="1" fontId="19" fillId="0" borderId="11" xfId="0" applyNumberFormat="1" applyFont="1" applyBorder="1" applyAlignment="1">
      <alignment horizontal="right" vertical="center"/>
    </xf>
    <xf numFmtId="2" fontId="22" fillId="0" borderId="3" xfId="0" applyNumberFormat="1" applyFont="1" applyBorder="1" applyAlignment="1">
      <alignment horizontal="center" vertical="center"/>
    </xf>
    <xf numFmtId="2" fontId="24" fillId="0" borderId="9" xfId="0" applyNumberFormat="1" applyFont="1" applyBorder="1" applyAlignment="1">
      <alignment horizontal="center" vertical="center"/>
    </xf>
    <xf numFmtId="1" fontId="1" fillId="0" borderId="1" xfId="0" applyNumberFormat="1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0" fontId="1" fillId="0" borderId="16" xfId="0" applyFont="1" applyBorder="1" applyAlignment="1">
      <alignment vertical="center"/>
    </xf>
    <xf numFmtId="0" fontId="1" fillId="0" borderId="3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left" vertical="top" wrapText="1"/>
    </xf>
    <xf numFmtId="1" fontId="3" fillId="0" borderId="3" xfId="0" applyNumberFormat="1" applyFont="1" applyBorder="1" applyAlignment="1">
      <alignment horizontal="center" vertical="center"/>
    </xf>
    <xf numFmtId="9" fontId="1" fillId="0" borderId="0" xfId="0" applyNumberFormat="1" applyFont="1" applyAlignment="1">
      <alignment horizontal="right"/>
    </xf>
    <xf numFmtId="9" fontId="28" fillId="0" borderId="0" xfId="0" applyNumberFormat="1" applyFont="1" applyAlignment="1">
      <alignment horizontal="right"/>
    </xf>
    <xf numFmtId="9" fontId="1" fillId="0" borderId="0" xfId="0" applyNumberFormat="1" applyFont="1" applyAlignment="1">
      <alignment horizontal="right" vertical="center" wrapText="1"/>
    </xf>
    <xf numFmtId="9" fontId="23" fillId="0" borderId="0" xfId="0" applyNumberFormat="1" applyFont="1" applyAlignment="1">
      <alignment horizontal="right" vertical="center"/>
    </xf>
    <xf numFmtId="9" fontId="1" fillId="0" borderId="3" xfId="0" applyNumberFormat="1" applyFont="1" applyBorder="1" applyAlignment="1">
      <alignment horizontal="right" vertical="center" wrapText="1"/>
    </xf>
    <xf numFmtId="9" fontId="23" fillId="0" borderId="0" xfId="0" applyNumberFormat="1" applyFont="1" applyAlignment="1">
      <alignment horizontal="right" vertical="center" wrapText="1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right" vertical="center" wrapText="1"/>
    </xf>
    <xf numFmtId="9" fontId="0" fillId="0" borderId="0" xfId="0" applyNumberFormat="1" applyAlignment="1">
      <alignment horizontal="right"/>
    </xf>
    <xf numFmtId="0" fontId="1" fillId="0" borderId="4" xfId="0" applyFont="1" applyBorder="1" applyAlignment="1">
      <alignment horizontal="left" vertical="top" wrapText="1"/>
    </xf>
    <xf numFmtId="0" fontId="0" fillId="0" borderId="3" xfId="0" applyBorder="1" applyAlignment="1">
      <alignment horizontal="left" vertical="top" wrapText="1"/>
    </xf>
    <xf numFmtId="0" fontId="1" fillId="0" borderId="0" xfId="0" applyFont="1" applyBorder="1" applyAlignment="1">
      <alignment horizontal="left" vertical="top" wrapText="1"/>
    </xf>
    <xf numFmtId="0" fontId="5" fillId="0" borderId="0" xfId="0" applyFont="1" applyAlignment="1">
      <alignment horizontal="center" vertical="center" wrapText="1"/>
    </xf>
    <xf numFmtId="0" fontId="0" fillId="0" borderId="0" xfId="0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3" Type="http://schemas.openxmlformats.org/officeDocument/2006/relationships/image" Target="../media/image13.gif"/><Relationship Id="rId18" Type="http://schemas.openxmlformats.org/officeDocument/2006/relationships/image" Target="../media/image18.gif"/><Relationship Id="rId26" Type="http://schemas.openxmlformats.org/officeDocument/2006/relationships/image" Target="../media/image26.jpeg"/><Relationship Id="rId39" Type="http://schemas.openxmlformats.org/officeDocument/2006/relationships/image" Target="../media/image39.jpeg"/><Relationship Id="rId21" Type="http://schemas.openxmlformats.org/officeDocument/2006/relationships/image" Target="../media/image21.gif"/><Relationship Id="rId34" Type="http://schemas.openxmlformats.org/officeDocument/2006/relationships/image" Target="../media/image34.jpeg"/><Relationship Id="rId42" Type="http://schemas.openxmlformats.org/officeDocument/2006/relationships/image" Target="../media/image42.png"/><Relationship Id="rId47" Type="http://schemas.openxmlformats.org/officeDocument/2006/relationships/image" Target="../media/image47.png"/><Relationship Id="rId50" Type="http://schemas.openxmlformats.org/officeDocument/2006/relationships/image" Target="../media/image50.png"/><Relationship Id="rId55" Type="http://schemas.openxmlformats.org/officeDocument/2006/relationships/image" Target="../media/image55.png"/><Relationship Id="rId63" Type="http://schemas.openxmlformats.org/officeDocument/2006/relationships/image" Target="../media/image63.png"/><Relationship Id="rId68" Type="http://schemas.openxmlformats.org/officeDocument/2006/relationships/image" Target="../media/image68.png"/><Relationship Id="rId76" Type="http://schemas.openxmlformats.org/officeDocument/2006/relationships/image" Target="../media/image76.png"/><Relationship Id="rId84" Type="http://schemas.openxmlformats.org/officeDocument/2006/relationships/image" Target="../media/image84.png"/><Relationship Id="rId7" Type="http://schemas.openxmlformats.org/officeDocument/2006/relationships/image" Target="../media/image7.png"/><Relationship Id="rId71" Type="http://schemas.openxmlformats.org/officeDocument/2006/relationships/image" Target="../media/image71.png"/><Relationship Id="rId2" Type="http://schemas.openxmlformats.org/officeDocument/2006/relationships/image" Target="../media/image2.png"/><Relationship Id="rId16" Type="http://schemas.openxmlformats.org/officeDocument/2006/relationships/image" Target="../media/image16.jpeg"/><Relationship Id="rId29" Type="http://schemas.openxmlformats.org/officeDocument/2006/relationships/image" Target="../media/image29.jpeg"/><Relationship Id="rId11" Type="http://schemas.openxmlformats.org/officeDocument/2006/relationships/image" Target="../media/image11.png"/><Relationship Id="rId24" Type="http://schemas.openxmlformats.org/officeDocument/2006/relationships/image" Target="../media/image24.jpeg"/><Relationship Id="rId32" Type="http://schemas.openxmlformats.org/officeDocument/2006/relationships/image" Target="../media/image32.jpeg"/><Relationship Id="rId37" Type="http://schemas.openxmlformats.org/officeDocument/2006/relationships/image" Target="../media/image37.jpeg"/><Relationship Id="rId40" Type="http://schemas.openxmlformats.org/officeDocument/2006/relationships/image" Target="../media/image40.png"/><Relationship Id="rId45" Type="http://schemas.openxmlformats.org/officeDocument/2006/relationships/image" Target="../media/image45.jpeg"/><Relationship Id="rId53" Type="http://schemas.openxmlformats.org/officeDocument/2006/relationships/image" Target="../media/image53.png"/><Relationship Id="rId58" Type="http://schemas.openxmlformats.org/officeDocument/2006/relationships/image" Target="../media/image58.png"/><Relationship Id="rId66" Type="http://schemas.openxmlformats.org/officeDocument/2006/relationships/image" Target="../media/image66.png"/><Relationship Id="rId74" Type="http://schemas.openxmlformats.org/officeDocument/2006/relationships/image" Target="../media/image74.png"/><Relationship Id="rId79" Type="http://schemas.openxmlformats.org/officeDocument/2006/relationships/image" Target="../media/image79.png"/><Relationship Id="rId5" Type="http://schemas.openxmlformats.org/officeDocument/2006/relationships/image" Target="../media/image5.png"/><Relationship Id="rId61" Type="http://schemas.openxmlformats.org/officeDocument/2006/relationships/image" Target="../media/image61.png"/><Relationship Id="rId82" Type="http://schemas.openxmlformats.org/officeDocument/2006/relationships/image" Target="../media/image82.png"/><Relationship Id="rId19" Type="http://schemas.openxmlformats.org/officeDocument/2006/relationships/image" Target="../media/image19.gif"/><Relationship Id="rId4" Type="http://schemas.openxmlformats.org/officeDocument/2006/relationships/image" Target="../media/image4.png"/><Relationship Id="rId9" Type="http://schemas.openxmlformats.org/officeDocument/2006/relationships/image" Target="../media/image9.png"/><Relationship Id="rId14" Type="http://schemas.openxmlformats.org/officeDocument/2006/relationships/image" Target="../media/image14.jpeg"/><Relationship Id="rId22" Type="http://schemas.openxmlformats.org/officeDocument/2006/relationships/image" Target="../media/image22.jpeg"/><Relationship Id="rId27" Type="http://schemas.openxmlformats.org/officeDocument/2006/relationships/image" Target="../media/image27.jpeg"/><Relationship Id="rId30" Type="http://schemas.openxmlformats.org/officeDocument/2006/relationships/image" Target="../media/image30.jpeg"/><Relationship Id="rId35" Type="http://schemas.openxmlformats.org/officeDocument/2006/relationships/image" Target="../media/image35.png"/><Relationship Id="rId43" Type="http://schemas.openxmlformats.org/officeDocument/2006/relationships/image" Target="../media/image43.png"/><Relationship Id="rId48" Type="http://schemas.openxmlformats.org/officeDocument/2006/relationships/image" Target="../media/image48.jpeg"/><Relationship Id="rId56" Type="http://schemas.openxmlformats.org/officeDocument/2006/relationships/image" Target="../media/image56.png"/><Relationship Id="rId64" Type="http://schemas.openxmlformats.org/officeDocument/2006/relationships/image" Target="../media/image64.png"/><Relationship Id="rId69" Type="http://schemas.openxmlformats.org/officeDocument/2006/relationships/image" Target="../media/image69.png"/><Relationship Id="rId77" Type="http://schemas.openxmlformats.org/officeDocument/2006/relationships/image" Target="../media/image77.png"/><Relationship Id="rId8" Type="http://schemas.openxmlformats.org/officeDocument/2006/relationships/image" Target="../media/image8.png"/><Relationship Id="rId51" Type="http://schemas.openxmlformats.org/officeDocument/2006/relationships/image" Target="../media/image51.png"/><Relationship Id="rId72" Type="http://schemas.openxmlformats.org/officeDocument/2006/relationships/image" Target="../media/image72.png"/><Relationship Id="rId80" Type="http://schemas.openxmlformats.org/officeDocument/2006/relationships/image" Target="../media/image80.png"/><Relationship Id="rId85" Type="http://schemas.openxmlformats.org/officeDocument/2006/relationships/image" Target="../media/image85.png"/><Relationship Id="rId3" Type="http://schemas.openxmlformats.org/officeDocument/2006/relationships/image" Target="../media/image3.png"/><Relationship Id="rId12" Type="http://schemas.openxmlformats.org/officeDocument/2006/relationships/image" Target="../media/image12.png"/><Relationship Id="rId17" Type="http://schemas.openxmlformats.org/officeDocument/2006/relationships/image" Target="../media/image17.png"/><Relationship Id="rId25" Type="http://schemas.openxmlformats.org/officeDocument/2006/relationships/image" Target="../media/image25.jpeg"/><Relationship Id="rId33" Type="http://schemas.openxmlformats.org/officeDocument/2006/relationships/image" Target="../media/image33.jpeg"/><Relationship Id="rId38" Type="http://schemas.openxmlformats.org/officeDocument/2006/relationships/image" Target="../media/image38.jpeg"/><Relationship Id="rId46" Type="http://schemas.openxmlformats.org/officeDocument/2006/relationships/image" Target="../media/image46.png"/><Relationship Id="rId59" Type="http://schemas.openxmlformats.org/officeDocument/2006/relationships/image" Target="../media/image59.png"/><Relationship Id="rId67" Type="http://schemas.openxmlformats.org/officeDocument/2006/relationships/image" Target="../media/image67.png"/><Relationship Id="rId20" Type="http://schemas.openxmlformats.org/officeDocument/2006/relationships/image" Target="../media/image20.png"/><Relationship Id="rId41" Type="http://schemas.openxmlformats.org/officeDocument/2006/relationships/image" Target="../media/image41.png"/><Relationship Id="rId54" Type="http://schemas.openxmlformats.org/officeDocument/2006/relationships/image" Target="../media/image54.png"/><Relationship Id="rId62" Type="http://schemas.openxmlformats.org/officeDocument/2006/relationships/image" Target="../media/image62.png"/><Relationship Id="rId70" Type="http://schemas.openxmlformats.org/officeDocument/2006/relationships/image" Target="../media/image70.png"/><Relationship Id="rId75" Type="http://schemas.openxmlformats.org/officeDocument/2006/relationships/image" Target="../media/image75.png"/><Relationship Id="rId83" Type="http://schemas.openxmlformats.org/officeDocument/2006/relationships/image" Target="../media/image83.png"/><Relationship Id="rId1" Type="http://schemas.openxmlformats.org/officeDocument/2006/relationships/image" Target="../media/image1.png"/><Relationship Id="rId6" Type="http://schemas.openxmlformats.org/officeDocument/2006/relationships/image" Target="../media/image6.png"/><Relationship Id="rId15" Type="http://schemas.openxmlformats.org/officeDocument/2006/relationships/image" Target="../media/image15.jpeg"/><Relationship Id="rId23" Type="http://schemas.openxmlformats.org/officeDocument/2006/relationships/image" Target="../media/image23.jpeg"/><Relationship Id="rId28" Type="http://schemas.openxmlformats.org/officeDocument/2006/relationships/image" Target="../media/image28.jpeg"/><Relationship Id="rId36" Type="http://schemas.openxmlformats.org/officeDocument/2006/relationships/image" Target="../media/image36.jpeg"/><Relationship Id="rId49" Type="http://schemas.openxmlformats.org/officeDocument/2006/relationships/image" Target="../media/image49.jpeg"/><Relationship Id="rId57" Type="http://schemas.openxmlformats.org/officeDocument/2006/relationships/image" Target="../media/image57.png"/><Relationship Id="rId10" Type="http://schemas.openxmlformats.org/officeDocument/2006/relationships/image" Target="../media/image10.png"/><Relationship Id="rId31" Type="http://schemas.openxmlformats.org/officeDocument/2006/relationships/image" Target="../media/image31.jpeg"/><Relationship Id="rId44" Type="http://schemas.openxmlformats.org/officeDocument/2006/relationships/image" Target="../media/image44.png"/><Relationship Id="rId52" Type="http://schemas.openxmlformats.org/officeDocument/2006/relationships/image" Target="../media/image52.png"/><Relationship Id="rId60" Type="http://schemas.openxmlformats.org/officeDocument/2006/relationships/image" Target="../media/image60.png"/><Relationship Id="rId65" Type="http://schemas.openxmlformats.org/officeDocument/2006/relationships/image" Target="../media/image65.png"/><Relationship Id="rId73" Type="http://schemas.openxmlformats.org/officeDocument/2006/relationships/image" Target="../media/image73.png"/><Relationship Id="rId78" Type="http://schemas.openxmlformats.org/officeDocument/2006/relationships/image" Target="../media/image78.png"/><Relationship Id="rId81" Type="http://schemas.openxmlformats.org/officeDocument/2006/relationships/image" Target="../media/image81.png"/><Relationship Id="rId86" Type="http://schemas.openxmlformats.org/officeDocument/2006/relationships/image" Target="../media/image86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image" Target="../media/image91.jpeg"/><Relationship Id="rId3" Type="http://schemas.openxmlformats.org/officeDocument/2006/relationships/image" Target="../media/image12.png"/><Relationship Id="rId7" Type="http://schemas.openxmlformats.org/officeDocument/2006/relationships/image" Target="../media/image90.png"/><Relationship Id="rId2" Type="http://schemas.openxmlformats.org/officeDocument/2006/relationships/image" Target="../media/image11.png"/><Relationship Id="rId1" Type="http://schemas.openxmlformats.org/officeDocument/2006/relationships/image" Target="../media/image6.png"/><Relationship Id="rId6" Type="http://schemas.openxmlformats.org/officeDocument/2006/relationships/image" Target="../media/image89.png"/><Relationship Id="rId11" Type="http://schemas.openxmlformats.org/officeDocument/2006/relationships/image" Target="../media/image94.gif"/><Relationship Id="rId5" Type="http://schemas.openxmlformats.org/officeDocument/2006/relationships/image" Target="../media/image88.gif"/><Relationship Id="rId10" Type="http://schemas.openxmlformats.org/officeDocument/2006/relationships/image" Target="../media/image93.jpeg"/><Relationship Id="rId4" Type="http://schemas.openxmlformats.org/officeDocument/2006/relationships/image" Target="../media/image87.png"/><Relationship Id="rId9" Type="http://schemas.openxmlformats.org/officeDocument/2006/relationships/image" Target="../media/image9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1768360</xdr:colOff>
      <xdr:row>129</xdr:row>
      <xdr:rowOff>73596</xdr:rowOff>
    </xdr:from>
    <xdr:to>
      <xdr:col>1</xdr:col>
      <xdr:colOff>2330335</xdr:colOff>
      <xdr:row>129</xdr:row>
      <xdr:rowOff>632297</xdr:rowOff>
    </xdr:to>
    <xdr:pic>
      <xdr:nvPicPr>
        <xdr:cNvPr id="15735" name="Рисунок 65" descr="2290-xxxx-xx.png">
          <a:extLst>
            <a:ext uri="{FF2B5EF4-FFF2-40B4-BE49-F238E27FC236}">
              <a16:creationId xmlns:a16="http://schemas.microsoft.com/office/drawing/2014/main" id="{00000000-0008-0000-0000-000077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473615" y="36260490"/>
          <a:ext cx="561975" cy="558701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1920173</xdr:colOff>
      <xdr:row>175</xdr:row>
      <xdr:rowOff>73819</xdr:rowOff>
    </xdr:from>
    <xdr:to>
      <xdr:col>1</xdr:col>
      <xdr:colOff>2348798</xdr:colOff>
      <xdr:row>178</xdr:row>
      <xdr:rowOff>73819</xdr:rowOff>
    </xdr:to>
    <xdr:pic>
      <xdr:nvPicPr>
        <xdr:cNvPr id="15742" name="Рисунок 80" descr="2720-xxxx-0x.png">
          <a:extLst>
            <a:ext uri="{FF2B5EF4-FFF2-40B4-BE49-F238E27FC236}">
              <a16:creationId xmlns:a16="http://schemas.microsoft.com/office/drawing/2014/main" id="{00000000-0008-0000-0000-00007E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633327" y="48665973"/>
          <a:ext cx="428625" cy="410308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1798649</xdr:colOff>
      <xdr:row>130</xdr:row>
      <xdr:rowOff>34057</xdr:rowOff>
    </xdr:from>
    <xdr:to>
      <xdr:col>1</xdr:col>
      <xdr:colOff>2360624</xdr:colOff>
      <xdr:row>130</xdr:row>
      <xdr:rowOff>605557</xdr:rowOff>
    </xdr:to>
    <xdr:pic>
      <xdr:nvPicPr>
        <xdr:cNvPr id="15748" name="Рисунок 114" descr="2292-xxxx-xx.png">
          <a:extLst>
            <a:ext uri="{FF2B5EF4-FFF2-40B4-BE49-F238E27FC236}">
              <a16:creationId xmlns:a16="http://schemas.microsoft.com/office/drawing/2014/main" id="{00000000-0008-0000-0000-000084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482850" y="23439120"/>
          <a:ext cx="561975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1726491</xdr:colOff>
      <xdr:row>131</xdr:row>
      <xdr:rowOff>12060</xdr:rowOff>
    </xdr:from>
    <xdr:to>
      <xdr:col>1</xdr:col>
      <xdr:colOff>2345616</xdr:colOff>
      <xdr:row>131</xdr:row>
      <xdr:rowOff>599872</xdr:rowOff>
    </xdr:to>
    <xdr:pic>
      <xdr:nvPicPr>
        <xdr:cNvPr id="15749" name="Рисунок 115" descr="2294-xxxx-xx.png">
          <a:extLst>
            <a:ext uri="{FF2B5EF4-FFF2-40B4-BE49-F238E27FC236}">
              <a16:creationId xmlns:a16="http://schemas.microsoft.com/office/drawing/2014/main" id="{00000000-0008-0000-0000-000085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rcRect b="46"/>
        <a:stretch>
          <a:fillRect/>
        </a:stretch>
      </xdr:blipFill>
      <xdr:spPr>
        <a:xfrm>
          <a:off x="2431746" y="37585145"/>
          <a:ext cx="619125" cy="587812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1729096</xdr:colOff>
      <xdr:row>132</xdr:row>
      <xdr:rowOff>73596</xdr:rowOff>
    </xdr:from>
    <xdr:to>
      <xdr:col>1</xdr:col>
      <xdr:colOff>2329171</xdr:colOff>
      <xdr:row>132</xdr:row>
      <xdr:rowOff>606996</xdr:rowOff>
    </xdr:to>
    <xdr:pic>
      <xdr:nvPicPr>
        <xdr:cNvPr id="15750" name="Рисунок 116" descr="2296-xxxx-xx.png">
          <a:extLst>
            <a:ext uri="{FF2B5EF4-FFF2-40B4-BE49-F238E27FC236}">
              <a16:creationId xmlns:a16="http://schemas.microsoft.com/office/drawing/2014/main" id="{00000000-0008-0000-0000-000086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rcRect/>
        <a:stretch>
          <a:fillRect/>
        </a:stretch>
      </xdr:blipFill>
      <xdr:spPr>
        <a:xfrm>
          <a:off x="2413000" y="24697690"/>
          <a:ext cx="600075" cy="5334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1652117</xdr:colOff>
      <xdr:row>167</xdr:row>
      <xdr:rowOff>25945</xdr:rowOff>
    </xdr:from>
    <xdr:to>
      <xdr:col>1</xdr:col>
      <xdr:colOff>2137892</xdr:colOff>
      <xdr:row>167</xdr:row>
      <xdr:rowOff>543909</xdr:rowOff>
    </xdr:to>
    <xdr:pic>
      <xdr:nvPicPr>
        <xdr:cNvPr id="15751" name="Рисунок 117" descr="2275-xxxx-xx.png">
          <a:extLst>
            <a:ext uri="{FF2B5EF4-FFF2-40B4-BE49-F238E27FC236}">
              <a16:creationId xmlns:a16="http://schemas.microsoft.com/office/drawing/2014/main" id="{00000000-0008-0000-0000-000087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2336165" y="32724090"/>
          <a:ext cx="485775" cy="51816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1814281</xdr:colOff>
      <xdr:row>180</xdr:row>
      <xdr:rowOff>57163</xdr:rowOff>
    </xdr:from>
    <xdr:to>
      <xdr:col>1</xdr:col>
      <xdr:colOff>2461981</xdr:colOff>
      <xdr:row>185</xdr:row>
      <xdr:rowOff>3584</xdr:rowOff>
    </xdr:to>
    <xdr:pic>
      <xdr:nvPicPr>
        <xdr:cNvPr id="15752" name="Рисунок 121" descr="2720-xxxx-xx.png">
          <a:extLst>
            <a:ext uri="{FF2B5EF4-FFF2-40B4-BE49-F238E27FC236}">
              <a16:creationId xmlns:a16="http://schemas.microsoft.com/office/drawing/2014/main" id="{00000000-0008-0000-0000-000088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2527435" y="49333163"/>
          <a:ext cx="647700" cy="63026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1617743</xdr:colOff>
      <xdr:row>104</xdr:row>
      <xdr:rowOff>53356</xdr:rowOff>
    </xdr:from>
    <xdr:to>
      <xdr:col>1</xdr:col>
      <xdr:colOff>2227343</xdr:colOff>
      <xdr:row>104</xdr:row>
      <xdr:rowOff>624856</xdr:rowOff>
    </xdr:to>
    <xdr:pic>
      <xdr:nvPicPr>
        <xdr:cNvPr id="15769" name="Рисунок 182" descr="2800-xxxx-xx.gif">
          <a:extLst>
            <a:ext uri="{FF2B5EF4-FFF2-40B4-BE49-F238E27FC236}">
              <a16:creationId xmlns:a16="http://schemas.microsoft.com/office/drawing/2014/main" id="{00000000-0008-0000-0000-000099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/>
        <a:srcRect/>
        <a:stretch>
          <a:fillRect/>
        </a:stretch>
      </xdr:blipFill>
      <xdr:spPr>
        <a:xfrm>
          <a:off x="2301875" y="19025235"/>
          <a:ext cx="609600" cy="5715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1776171</xdr:colOff>
      <xdr:row>154</xdr:row>
      <xdr:rowOff>49983</xdr:rowOff>
    </xdr:from>
    <xdr:to>
      <xdr:col>1</xdr:col>
      <xdr:colOff>2171229</xdr:colOff>
      <xdr:row>156</xdr:row>
      <xdr:rowOff>118806</xdr:rowOff>
    </xdr:to>
    <xdr:pic>
      <xdr:nvPicPr>
        <xdr:cNvPr id="15775" name="Рисунок 197" descr="0990-xxxx-xx.gif">
          <a:extLst>
            <a:ext uri="{FF2B5EF4-FFF2-40B4-BE49-F238E27FC236}">
              <a16:creationId xmlns:a16="http://schemas.microsoft.com/office/drawing/2014/main" id="{00000000-0008-0000-0000-00009F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>
        <a:xfrm>
          <a:off x="2460625" y="29462730"/>
          <a:ext cx="394970" cy="38354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1887942</xdr:colOff>
      <xdr:row>165</xdr:row>
      <xdr:rowOff>24319</xdr:rowOff>
    </xdr:from>
    <xdr:to>
      <xdr:col>1</xdr:col>
      <xdr:colOff>2450785</xdr:colOff>
      <xdr:row>165</xdr:row>
      <xdr:rowOff>505536</xdr:rowOff>
    </xdr:to>
    <xdr:pic>
      <xdr:nvPicPr>
        <xdr:cNvPr id="15776" name="Рисунок 200">
          <a:extLst>
            <a:ext uri="{FF2B5EF4-FFF2-40B4-BE49-F238E27FC236}">
              <a16:creationId xmlns:a16="http://schemas.microsoft.com/office/drawing/2014/main" id="{00000000-0008-0000-0000-0000A0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/>
      </xdr:blipFill>
      <xdr:spPr>
        <a:xfrm>
          <a:off x="2593197" y="46579276"/>
          <a:ext cx="562843" cy="48121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1619250</xdr:colOff>
      <xdr:row>59</xdr:row>
      <xdr:rowOff>34444</xdr:rowOff>
    </xdr:from>
    <xdr:to>
      <xdr:col>1</xdr:col>
      <xdr:colOff>1619250</xdr:colOff>
      <xdr:row>59</xdr:row>
      <xdr:rowOff>339689</xdr:rowOff>
    </xdr:to>
    <xdr:pic>
      <xdr:nvPicPr>
        <xdr:cNvPr id="15824" name="Рисунок 131" descr="валик велюр.gif">
          <a:extLst>
            <a:ext uri="{FF2B5EF4-FFF2-40B4-BE49-F238E27FC236}">
              <a16:creationId xmlns:a16="http://schemas.microsoft.com/office/drawing/2014/main" id="{00000000-0008-0000-0000-0000D0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>
        <a:xfrm>
          <a:off x="2327371" y="13042323"/>
          <a:ext cx="0" cy="30345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1457325</xdr:colOff>
      <xdr:row>166</xdr:row>
      <xdr:rowOff>0</xdr:rowOff>
    </xdr:from>
    <xdr:to>
      <xdr:col>1</xdr:col>
      <xdr:colOff>1457325</xdr:colOff>
      <xdr:row>166</xdr:row>
      <xdr:rowOff>161925</xdr:rowOff>
    </xdr:to>
    <xdr:pic>
      <xdr:nvPicPr>
        <xdr:cNvPr id="15835" name="Рисунок 148" descr="писолет для пены.gif">
          <a:extLst>
            <a:ext uri="{FF2B5EF4-FFF2-40B4-BE49-F238E27FC236}">
              <a16:creationId xmlns:a16="http://schemas.microsoft.com/office/drawing/2014/main" id="{00000000-0008-0000-0000-0000DB3D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2"/>
        <a:srcRect/>
        <a:stretch>
          <a:fillRect/>
        </a:stretch>
      </xdr:blipFill>
      <xdr:spPr>
        <a:xfrm>
          <a:off x="2141855" y="3218434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1721352</xdr:colOff>
      <xdr:row>105</xdr:row>
      <xdr:rowOff>30708</xdr:rowOff>
    </xdr:from>
    <xdr:to>
      <xdr:col>1</xdr:col>
      <xdr:colOff>2221116</xdr:colOff>
      <xdr:row>105</xdr:row>
      <xdr:rowOff>530472</xdr:rowOff>
    </xdr:to>
    <xdr:pic>
      <xdr:nvPicPr>
        <xdr:cNvPr id="142" name="Рисунок 141" descr="насадка дисковая.gif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>
          <a:off x="2405380" y="19688175"/>
          <a:ext cx="499745" cy="499745"/>
        </a:xfrm>
        <a:prstGeom prst="rect">
          <a:avLst/>
        </a:prstGeom>
      </xdr:spPr>
    </xdr:pic>
    <xdr:clientData/>
  </xdr:twoCellAnchor>
  <xdr:twoCellAnchor>
    <xdr:from>
      <xdr:col>1</xdr:col>
      <xdr:colOff>1710388</xdr:colOff>
      <xdr:row>106</xdr:row>
      <xdr:rowOff>53110</xdr:rowOff>
    </xdr:from>
    <xdr:to>
      <xdr:col>1</xdr:col>
      <xdr:colOff>2190866</xdr:colOff>
      <xdr:row>106</xdr:row>
      <xdr:rowOff>533588</xdr:rowOff>
    </xdr:to>
    <xdr:pic>
      <xdr:nvPicPr>
        <xdr:cNvPr id="149" name="Рисунок 148" descr="насадка 125.jpg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4" cstate="print"/>
        <a:stretch>
          <a:fillRect/>
        </a:stretch>
      </xdr:blipFill>
      <xdr:spPr>
        <a:xfrm>
          <a:off x="2394585" y="20258405"/>
          <a:ext cx="480695" cy="480695"/>
        </a:xfrm>
        <a:prstGeom prst="rect">
          <a:avLst/>
        </a:prstGeom>
      </xdr:spPr>
    </xdr:pic>
    <xdr:clientData/>
  </xdr:twoCellAnchor>
  <xdr:twoCellAnchor>
    <xdr:from>
      <xdr:col>1</xdr:col>
      <xdr:colOff>1304720</xdr:colOff>
      <xdr:row>11</xdr:row>
      <xdr:rowOff>98678</xdr:rowOff>
    </xdr:from>
    <xdr:to>
      <xdr:col>1</xdr:col>
      <xdr:colOff>2028345</xdr:colOff>
      <xdr:row>15</xdr:row>
      <xdr:rowOff>132908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227"/>
        <a:stretch/>
      </xdr:blipFill>
      <xdr:spPr>
        <a:xfrm>
          <a:off x="2013557" y="2260631"/>
          <a:ext cx="723625" cy="636742"/>
        </a:xfrm>
        <a:prstGeom prst="rect">
          <a:avLst/>
        </a:prstGeom>
      </xdr:spPr>
    </xdr:pic>
    <xdr:clientData/>
  </xdr:twoCellAnchor>
  <xdr:twoCellAnchor>
    <xdr:from>
      <xdr:col>1</xdr:col>
      <xdr:colOff>1410911</xdr:colOff>
      <xdr:row>17</xdr:row>
      <xdr:rowOff>119144</xdr:rowOff>
    </xdr:from>
    <xdr:to>
      <xdr:col>1</xdr:col>
      <xdr:colOff>2128617</xdr:colOff>
      <xdr:row>22</xdr:row>
      <xdr:rowOff>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10229"/>
        <a:stretch/>
      </xdr:blipFill>
      <xdr:spPr>
        <a:xfrm>
          <a:off x="2119748" y="3184865"/>
          <a:ext cx="717706" cy="633996"/>
        </a:xfrm>
        <a:prstGeom prst="rect">
          <a:avLst/>
        </a:prstGeom>
      </xdr:spPr>
    </xdr:pic>
    <xdr:clientData/>
  </xdr:twoCellAnchor>
  <xdr:twoCellAnchor>
    <xdr:from>
      <xdr:col>1</xdr:col>
      <xdr:colOff>1715870</xdr:colOff>
      <xdr:row>157</xdr:row>
      <xdr:rowOff>27410</xdr:rowOff>
    </xdr:from>
    <xdr:to>
      <xdr:col>1</xdr:col>
      <xdr:colOff>2153985</xdr:colOff>
      <xdr:row>158</xdr:row>
      <xdr:rowOff>208317</xdr:rowOff>
    </xdr:to>
    <xdr:pic>
      <xdr:nvPicPr>
        <xdr:cNvPr id="107" name="Рисунок 197" descr="0990-xxxx-xx.gif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7" cstate="print"/>
        <a:srcRect/>
        <a:stretch>
          <a:fillRect/>
        </a:stretch>
      </xdr:blipFill>
      <xdr:spPr>
        <a:xfrm>
          <a:off x="2400300" y="29907230"/>
          <a:ext cx="438150" cy="43370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1529482</xdr:colOff>
      <xdr:row>22</xdr:row>
      <xdr:rowOff>43857</xdr:rowOff>
    </xdr:from>
    <xdr:to>
      <xdr:col>1</xdr:col>
      <xdr:colOff>1898819</xdr:colOff>
      <xdr:row>24</xdr:row>
      <xdr:rowOff>106201</xdr:rowOff>
    </xdr:to>
    <xdr:pic>
      <xdr:nvPicPr>
        <xdr:cNvPr id="11" name="Рисунок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13610" y="4077335"/>
          <a:ext cx="369570" cy="367030"/>
        </a:xfrm>
        <a:prstGeom prst="rect">
          <a:avLst/>
        </a:prstGeom>
      </xdr:spPr>
    </xdr:pic>
    <xdr:clientData/>
  </xdr:twoCellAnchor>
  <xdr:twoCellAnchor>
    <xdr:from>
      <xdr:col>1</xdr:col>
      <xdr:colOff>1698672</xdr:colOff>
      <xdr:row>159</xdr:row>
      <xdr:rowOff>4730</xdr:rowOff>
    </xdr:from>
    <xdr:to>
      <xdr:col>1</xdr:col>
      <xdr:colOff>2170877</xdr:colOff>
      <xdr:row>159</xdr:row>
      <xdr:rowOff>476935</xdr:rowOff>
    </xdr:to>
    <xdr:pic>
      <xdr:nvPicPr>
        <xdr:cNvPr id="14" name="Рисунок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83155" y="30403800"/>
          <a:ext cx="471805" cy="472440"/>
        </a:xfrm>
        <a:prstGeom prst="rect">
          <a:avLst/>
        </a:prstGeom>
      </xdr:spPr>
    </xdr:pic>
    <xdr:clientData/>
  </xdr:twoCellAnchor>
  <xdr:twoCellAnchor>
    <xdr:from>
      <xdr:col>1</xdr:col>
      <xdr:colOff>1299238</xdr:colOff>
      <xdr:row>5</xdr:row>
      <xdr:rowOff>49338</xdr:rowOff>
    </xdr:from>
    <xdr:to>
      <xdr:col>1</xdr:col>
      <xdr:colOff>2076930</xdr:colOff>
      <xdr:row>9</xdr:row>
      <xdr:rowOff>79744</xdr:rowOff>
    </xdr:to>
    <xdr:pic>
      <xdr:nvPicPr>
        <xdr:cNvPr id="15" name="Рисунок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20" cstate="screen">
          <a:extLst>
            <a:ext uri="{28A0092B-C50C-407E-A947-70E740481C1C}">
              <a14:useLocalDpi xmlns:a14="http://schemas.microsoft.com/office/drawing/2010/main"/>
            </a:ext>
          </a:extLst>
        </a:blip>
        <a:srcRect t="-1" b="17088"/>
        <a:stretch/>
      </xdr:blipFill>
      <xdr:spPr>
        <a:xfrm>
          <a:off x="2008075" y="1307524"/>
          <a:ext cx="777692" cy="632918"/>
        </a:xfrm>
        <a:prstGeom prst="rect">
          <a:avLst/>
        </a:prstGeom>
      </xdr:spPr>
    </xdr:pic>
    <xdr:clientData/>
  </xdr:twoCellAnchor>
  <xdr:twoCellAnchor>
    <xdr:from>
      <xdr:col>1</xdr:col>
      <xdr:colOff>1628159</xdr:colOff>
      <xdr:row>160</xdr:row>
      <xdr:rowOff>38374</xdr:rowOff>
    </xdr:from>
    <xdr:to>
      <xdr:col>1</xdr:col>
      <xdr:colOff>2186570</xdr:colOff>
      <xdr:row>163</xdr:row>
      <xdr:rowOff>136296</xdr:rowOff>
    </xdr:to>
    <xdr:pic>
      <xdr:nvPicPr>
        <xdr:cNvPr id="16" name="Рисунок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12670" y="30994985"/>
          <a:ext cx="558165" cy="554990"/>
        </a:xfrm>
        <a:prstGeom prst="rect">
          <a:avLst/>
        </a:prstGeom>
      </xdr:spPr>
    </xdr:pic>
    <xdr:clientData/>
  </xdr:twoCellAnchor>
  <xdr:twoCellAnchor>
    <xdr:from>
      <xdr:col>1</xdr:col>
      <xdr:colOff>2085151</xdr:colOff>
      <xdr:row>135</xdr:row>
      <xdr:rowOff>46183</xdr:rowOff>
    </xdr:from>
    <xdr:to>
      <xdr:col>1</xdr:col>
      <xdr:colOff>2750399</xdr:colOff>
      <xdr:row>135</xdr:row>
      <xdr:rowOff>270673</xdr:rowOff>
    </xdr:to>
    <xdr:pic>
      <xdr:nvPicPr>
        <xdr:cNvPr id="20" name="Рисунок 19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5400000">
          <a:off x="3013651" y="30267319"/>
          <a:ext cx="224490" cy="665248"/>
        </a:xfrm>
        <a:prstGeom prst="rect">
          <a:avLst/>
        </a:prstGeom>
      </xdr:spPr>
    </xdr:pic>
    <xdr:clientData/>
  </xdr:twoCellAnchor>
  <xdr:twoCellAnchor>
    <xdr:from>
      <xdr:col>1</xdr:col>
      <xdr:colOff>1660610</xdr:colOff>
      <xdr:row>83</xdr:row>
      <xdr:rowOff>82981</xdr:rowOff>
    </xdr:from>
    <xdr:to>
      <xdr:col>1</xdr:col>
      <xdr:colOff>2252667</xdr:colOff>
      <xdr:row>87</xdr:row>
      <xdr:rowOff>65992</xdr:rowOff>
    </xdr:to>
    <xdr:pic>
      <xdr:nvPicPr>
        <xdr:cNvPr id="21" name="Рисунок 20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3764" y="20178289"/>
          <a:ext cx="592057" cy="608241"/>
        </a:xfrm>
        <a:prstGeom prst="rect">
          <a:avLst/>
        </a:prstGeom>
      </xdr:spPr>
    </xdr:pic>
    <xdr:clientData/>
  </xdr:twoCellAnchor>
  <xdr:twoCellAnchor>
    <xdr:from>
      <xdr:col>1</xdr:col>
      <xdr:colOff>2038017</xdr:colOff>
      <xdr:row>134</xdr:row>
      <xdr:rowOff>38610</xdr:rowOff>
    </xdr:from>
    <xdr:to>
      <xdr:col>1</xdr:col>
      <xdr:colOff>2829966</xdr:colOff>
      <xdr:row>134</xdr:row>
      <xdr:rowOff>368589</xdr:rowOff>
    </xdr:to>
    <xdr:pic>
      <xdr:nvPicPr>
        <xdr:cNvPr id="23" name="Рисунок 22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 rot="20854249">
          <a:off x="2751171" y="38959225"/>
          <a:ext cx="791949" cy="329979"/>
        </a:xfrm>
        <a:prstGeom prst="rect">
          <a:avLst/>
        </a:prstGeom>
      </xdr:spPr>
    </xdr:pic>
    <xdr:clientData/>
  </xdr:twoCellAnchor>
  <xdr:twoCellAnchor>
    <xdr:from>
      <xdr:col>1</xdr:col>
      <xdr:colOff>1667994</xdr:colOff>
      <xdr:row>75</xdr:row>
      <xdr:rowOff>62648</xdr:rowOff>
    </xdr:from>
    <xdr:to>
      <xdr:col>1</xdr:col>
      <xdr:colOff>2227159</xdr:colOff>
      <xdr:row>79</xdr:row>
      <xdr:rowOff>15288</xdr:rowOff>
    </xdr:to>
    <xdr:pic>
      <xdr:nvPicPr>
        <xdr:cNvPr id="19" name="Рисунок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79194" y="18418381"/>
          <a:ext cx="559165" cy="562240"/>
        </a:xfrm>
        <a:prstGeom prst="rect">
          <a:avLst/>
        </a:prstGeom>
      </xdr:spPr>
    </xdr:pic>
    <xdr:clientData/>
  </xdr:twoCellAnchor>
  <xdr:twoCellAnchor>
    <xdr:from>
      <xdr:col>1</xdr:col>
      <xdr:colOff>1595266</xdr:colOff>
      <xdr:row>101</xdr:row>
      <xdr:rowOff>26582</xdr:rowOff>
    </xdr:from>
    <xdr:to>
      <xdr:col>1</xdr:col>
      <xdr:colOff>2236661</xdr:colOff>
      <xdr:row>101</xdr:row>
      <xdr:rowOff>676144</xdr:rowOff>
    </xdr:to>
    <xdr:pic>
      <xdr:nvPicPr>
        <xdr:cNvPr id="22" name="Рисунок 21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79650" y="18288000"/>
          <a:ext cx="641350" cy="649605"/>
        </a:xfrm>
        <a:prstGeom prst="rect">
          <a:avLst/>
        </a:prstGeom>
      </xdr:spPr>
    </xdr:pic>
    <xdr:clientData/>
  </xdr:twoCellAnchor>
  <xdr:twoCellAnchor>
    <xdr:from>
      <xdr:col>1</xdr:col>
      <xdr:colOff>1655570</xdr:colOff>
      <xdr:row>96</xdr:row>
      <xdr:rowOff>16447</xdr:rowOff>
    </xdr:from>
    <xdr:to>
      <xdr:col>1</xdr:col>
      <xdr:colOff>2225258</xdr:colOff>
      <xdr:row>97</xdr:row>
      <xdr:rowOff>276825</xdr:rowOff>
    </xdr:to>
    <xdr:pic>
      <xdr:nvPicPr>
        <xdr:cNvPr id="12" name="Рисунок 11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39975" y="16956405"/>
          <a:ext cx="569595" cy="577850"/>
        </a:xfrm>
        <a:prstGeom prst="rect">
          <a:avLst/>
        </a:prstGeom>
      </xdr:spPr>
    </xdr:pic>
    <xdr:clientData/>
  </xdr:twoCellAnchor>
  <xdr:twoCellAnchor>
    <xdr:from>
      <xdr:col>1</xdr:col>
      <xdr:colOff>1644604</xdr:colOff>
      <xdr:row>98</xdr:row>
      <xdr:rowOff>49339</xdr:rowOff>
    </xdr:from>
    <xdr:to>
      <xdr:col>1</xdr:col>
      <xdr:colOff>2256372</xdr:colOff>
      <xdr:row>100</xdr:row>
      <xdr:rowOff>192687</xdr:rowOff>
    </xdr:to>
    <xdr:pic>
      <xdr:nvPicPr>
        <xdr:cNvPr id="24" name="Рисунок 23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28545" y="17624425"/>
          <a:ext cx="612140" cy="601345"/>
        </a:xfrm>
        <a:prstGeom prst="rect">
          <a:avLst/>
        </a:prstGeom>
      </xdr:spPr>
    </xdr:pic>
    <xdr:clientData/>
  </xdr:twoCellAnchor>
  <xdr:twoCellAnchor>
    <xdr:from>
      <xdr:col>1</xdr:col>
      <xdr:colOff>2108536</xdr:colOff>
      <xdr:row>137</xdr:row>
      <xdr:rowOff>24316</xdr:rowOff>
    </xdr:from>
    <xdr:to>
      <xdr:col>1</xdr:col>
      <xdr:colOff>2596437</xdr:colOff>
      <xdr:row>138</xdr:row>
      <xdr:rowOff>190382</xdr:rowOff>
    </xdr:to>
    <xdr:pic>
      <xdr:nvPicPr>
        <xdr:cNvPr id="26" name="Рисунок 25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21690" y="40156316"/>
          <a:ext cx="487901" cy="380989"/>
        </a:xfrm>
        <a:prstGeom prst="rect">
          <a:avLst/>
        </a:prstGeom>
      </xdr:spPr>
    </xdr:pic>
    <xdr:clientData/>
  </xdr:twoCellAnchor>
  <xdr:twoCellAnchor>
    <xdr:from>
      <xdr:col>1</xdr:col>
      <xdr:colOff>1710390</xdr:colOff>
      <xdr:row>95</xdr:row>
      <xdr:rowOff>34424</xdr:rowOff>
    </xdr:from>
    <xdr:to>
      <xdr:col>1</xdr:col>
      <xdr:colOff>2198287</xdr:colOff>
      <xdr:row>95</xdr:row>
      <xdr:rowOff>527328</xdr:rowOff>
    </xdr:to>
    <xdr:pic>
      <xdr:nvPicPr>
        <xdr:cNvPr id="27" name="Рисунок 26">
          <a:extLst>
            <a:ext uri="{FF2B5EF4-FFF2-40B4-BE49-F238E27FC236}">
              <a16:creationId xmlns:a16="http://schemas.microsoft.com/office/drawing/2014/main" id="{00000000-0008-0000-0000-00001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94585" y="16409670"/>
          <a:ext cx="487680" cy="492760"/>
        </a:xfrm>
        <a:prstGeom prst="rect">
          <a:avLst/>
        </a:prstGeom>
      </xdr:spPr>
    </xdr:pic>
    <xdr:clientData/>
  </xdr:twoCellAnchor>
  <xdr:twoCellAnchor>
    <xdr:from>
      <xdr:col>1</xdr:col>
      <xdr:colOff>1672067</xdr:colOff>
      <xdr:row>93</xdr:row>
      <xdr:rowOff>76749</xdr:rowOff>
    </xdr:from>
    <xdr:to>
      <xdr:col>1</xdr:col>
      <xdr:colOff>2171618</xdr:colOff>
      <xdr:row>94</xdr:row>
      <xdr:rowOff>268620</xdr:rowOff>
    </xdr:to>
    <xdr:pic>
      <xdr:nvPicPr>
        <xdr:cNvPr id="13" name="Рисунок 12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356485" y="15816580"/>
          <a:ext cx="499110" cy="509905"/>
        </a:xfrm>
        <a:prstGeom prst="rect">
          <a:avLst/>
        </a:prstGeom>
      </xdr:spPr>
    </xdr:pic>
    <xdr:clientData/>
  </xdr:twoCellAnchor>
  <xdr:twoCellAnchor>
    <xdr:from>
      <xdr:col>1</xdr:col>
      <xdr:colOff>1721352</xdr:colOff>
      <xdr:row>92</xdr:row>
      <xdr:rowOff>29869</xdr:rowOff>
    </xdr:from>
    <xdr:to>
      <xdr:col>1</xdr:col>
      <xdr:colOff>2127021</xdr:colOff>
      <xdr:row>92</xdr:row>
      <xdr:rowOff>455008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6040" b="6352"/>
        <a:stretch>
          <a:fillRect/>
        </a:stretch>
      </xdr:blipFill>
      <xdr:spPr>
        <a:xfrm>
          <a:off x="2405380" y="15304770"/>
          <a:ext cx="405765" cy="424815"/>
        </a:xfrm>
        <a:prstGeom prst="rect">
          <a:avLst/>
        </a:prstGeom>
      </xdr:spPr>
    </xdr:pic>
    <xdr:clientData/>
  </xdr:twoCellAnchor>
  <xdr:twoCellAnchor editAs="oneCell">
    <xdr:from>
      <xdr:col>1</xdr:col>
      <xdr:colOff>1485347</xdr:colOff>
      <xdr:row>169</xdr:row>
      <xdr:rowOff>8111</xdr:rowOff>
    </xdr:from>
    <xdr:to>
      <xdr:col>1</xdr:col>
      <xdr:colOff>2667001</xdr:colOff>
      <xdr:row>174</xdr:row>
      <xdr:rowOff>69091</xdr:rowOff>
    </xdr:to>
    <xdr:pic>
      <xdr:nvPicPr>
        <xdr:cNvPr id="38" name="Рисунок 37">
          <a:extLst>
            <a:ext uri="{FF2B5EF4-FFF2-40B4-BE49-F238E27FC236}">
              <a16:creationId xmlns:a16="http://schemas.microsoft.com/office/drawing/2014/main" id="{00000000-0008-0000-0000-00002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69795" y="33962340"/>
          <a:ext cx="1181735" cy="768985"/>
        </a:xfrm>
        <a:prstGeom prst="rect">
          <a:avLst/>
        </a:prstGeom>
      </xdr:spPr>
    </xdr:pic>
    <xdr:clientData/>
  </xdr:twoCellAnchor>
  <xdr:twoCellAnchor editAs="oneCell">
    <xdr:from>
      <xdr:col>1</xdr:col>
      <xdr:colOff>2182914</xdr:colOff>
      <xdr:row>139</xdr:row>
      <xdr:rowOff>110437</xdr:rowOff>
    </xdr:from>
    <xdr:to>
      <xdr:col>1</xdr:col>
      <xdr:colOff>2766391</xdr:colOff>
      <xdr:row>144</xdr:row>
      <xdr:rowOff>3697</xdr:rowOff>
    </xdr:to>
    <xdr:pic>
      <xdr:nvPicPr>
        <xdr:cNvPr id="40" name="Рисунок 39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867025" y="27428825"/>
          <a:ext cx="583565" cy="601345"/>
        </a:xfrm>
        <a:prstGeom prst="rect">
          <a:avLst/>
        </a:prstGeom>
      </xdr:spPr>
    </xdr:pic>
    <xdr:clientData/>
  </xdr:twoCellAnchor>
  <xdr:twoCellAnchor editAs="oneCell">
    <xdr:from>
      <xdr:col>1</xdr:col>
      <xdr:colOff>2045926</xdr:colOff>
      <xdr:row>150</xdr:row>
      <xdr:rowOff>252003</xdr:rowOff>
    </xdr:from>
    <xdr:to>
      <xdr:col>1</xdr:col>
      <xdr:colOff>2679100</xdr:colOff>
      <xdr:row>152</xdr:row>
      <xdr:rowOff>261906</xdr:rowOff>
    </xdr:to>
    <xdr:pic>
      <xdr:nvPicPr>
        <xdr:cNvPr id="42" name="Рисунок 41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51181" y="44058897"/>
          <a:ext cx="633174" cy="634095"/>
        </a:xfrm>
        <a:prstGeom prst="rect">
          <a:avLst/>
        </a:prstGeom>
      </xdr:spPr>
    </xdr:pic>
    <xdr:clientData/>
  </xdr:twoCellAnchor>
  <xdr:twoCellAnchor editAs="oneCell">
    <xdr:from>
      <xdr:col>1</xdr:col>
      <xdr:colOff>1963365</xdr:colOff>
      <xdr:row>147</xdr:row>
      <xdr:rowOff>127479</xdr:rowOff>
    </xdr:from>
    <xdr:to>
      <xdr:col>1</xdr:col>
      <xdr:colOff>2620453</xdr:colOff>
      <xdr:row>149</xdr:row>
      <xdr:rowOff>60442</xdr:rowOff>
    </xdr:to>
    <xdr:pic>
      <xdr:nvPicPr>
        <xdr:cNvPr id="44" name="Рисунок 43">
          <a:extLst>
            <a:ext uri="{FF2B5EF4-FFF2-40B4-BE49-F238E27FC236}">
              <a16:creationId xmlns:a16="http://schemas.microsoft.com/office/drawing/2014/main" id="{00000000-0008-0000-0000-00002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670375" y="42728778"/>
          <a:ext cx="657088" cy="529994"/>
        </a:xfrm>
        <a:prstGeom prst="rect">
          <a:avLst/>
        </a:prstGeom>
      </xdr:spPr>
    </xdr:pic>
    <xdr:clientData/>
  </xdr:twoCellAnchor>
  <xdr:twoCellAnchor editAs="oneCell">
    <xdr:from>
      <xdr:col>1</xdr:col>
      <xdr:colOff>2272020</xdr:colOff>
      <xdr:row>153</xdr:row>
      <xdr:rowOff>49695</xdr:rowOff>
    </xdr:from>
    <xdr:to>
      <xdr:col>1</xdr:col>
      <xdr:colOff>2727052</xdr:colOff>
      <xdr:row>153</xdr:row>
      <xdr:rowOff>414130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E3D2E404-6921-A17D-28F0-4ED514420CC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59477" y="29071956"/>
          <a:ext cx="455032" cy="36443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1871553</xdr:colOff>
      <xdr:row>63</xdr:row>
      <xdr:rowOff>63435</xdr:rowOff>
    </xdr:from>
    <xdr:to>
      <xdr:col>1</xdr:col>
      <xdr:colOff>2331741</xdr:colOff>
      <xdr:row>63</xdr:row>
      <xdr:rowOff>414166</xdr:rowOff>
    </xdr:to>
    <xdr:pic>
      <xdr:nvPicPr>
        <xdr:cNvPr id="57" name="Рисунок 56" descr="123.jpg">
          <a:extLst>
            <a:ext uri="{FF2B5EF4-FFF2-40B4-BE49-F238E27FC236}">
              <a16:creationId xmlns:a16="http://schemas.microsoft.com/office/drawing/2014/main" id="{00000000-0008-0000-0000-00003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 rot="2812602">
          <a:off x="2635043" y="12240919"/>
          <a:ext cx="353002" cy="460188"/>
        </a:xfrm>
        <a:prstGeom prst="rect">
          <a:avLst/>
        </a:prstGeom>
      </xdr:spPr>
    </xdr:pic>
    <xdr:clientData/>
  </xdr:twoCellAnchor>
  <xdr:twoCellAnchor editAs="oneCell">
    <xdr:from>
      <xdr:col>1</xdr:col>
      <xdr:colOff>1953646</xdr:colOff>
      <xdr:row>64</xdr:row>
      <xdr:rowOff>88218</xdr:rowOff>
    </xdr:from>
    <xdr:to>
      <xdr:col>1</xdr:col>
      <xdr:colOff>2388413</xdr:colOff>
      <xdr:row>64</xdr:row>
      <xdr:rowOff>452459</xdr:rowOff>
    </xdr:to>
    <xdr:pic>
      <xdr:nvPicPr>
        <xdr:cNvPr id="60" name="Рисунок 59" descr="123.jpg">
          <a:extLst>
            <a:ext uri="{FF2B5EF4-FFF2-40B4-BE49-F238E27FC236}">
              <a16:creationId xmlns:a16="http://schemas.microsoft.com/office/drawing/2014/main" id="{00000000-0008-0000-0000-00003C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8" cstate="print"/>
        <a:stretch>
          <a:fillRect/>
        </a:stretch>
      </xdr:blipFill>
      <xdr:spPr>
        <a:xfrm rot="3218862">
          <a:off x="2697746" y="13848699"/>
          <a:ext cx="364241" cy="434767"/>
        </a:xfrm>
        <a:prstGeom prst="rect">
          <a:avLst/>
        </a:prstGeom>
      </xdr:spPr>
    </xdr:pic>
    <xdr:clientData/>
  </xdr:twoCellAnchor>
  <xdr:twoCellAnchor editAs="oneCell">
    <xdr:from>
      <xdr:col>1</xdr:col>
      <xdr:colOff>1980869</xdr:colOff>
      <xdr:row>198</xdr:row>
      <xdr:rowOff>62922</xdr:rowOff>
    </xdr:from>
    <xdr:to>
      <xdr:col>1</xdr:col>
      <xdr:colOff>2537324</xdr:colOff>
      <xdr:row>198</xdr:row>
      <xdr:rowOff>480263</xdr:rowOff>
    </xdr:to>
    <xdr:pic>
      <xdr:nvPicPr>
        <xdr:cNvPr id="62" name="Рисунок 61" descr="0901-0000-20_resized.jpg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9" cstate="print"/>
        <a:stretch>
          <a:fillRect/>
        </a:stretch>
      </xdr:blipFill>
      <xdr:spPr>
        <a:xfrm rot="16778523" flipH="1">
          <a:off x="2755681" y="55327535"/>
          <a:ext cx="417341" cy="556455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173</xdr:row>
      <xdr:rowOff>0</xdr:rowOff>
    </xdr:from>
    <xdr:to>
      <xdr:col>12</xdr:col>
      <xdr:colOff>304800</xdr:colOff>
      <xdr:row>175</xdr:row>
      <xdr:rowOff>30482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id="{CC09AC50-3B88-FA68-8AE6-9EC6D72F508A}"/>
            </a:ext>
          </a:extLst>
        </xdr:cNvPr>
        <xdr:cNvSpPr>
          <a:spLocks noChangeAspect="1" noChangeArrowheads="1"/>
        </xdr:cNvSpPr>
      </xdr:nvSpPr>
      <xdr:spPr bwMode="auto">
        <a:xfrm>
          <a:off x="8328660" y="377723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13</xdr:col>
      <xdr:colOff>0</xdr:colOff>
      <xdr:row>175</xdr:row>
      <xdr:rowOff>0</xdr:rowOff>
    </xdr:from>
    <xdr:to>
      <xdr:col>13</xdr:col>
      <xdr:colOff>304800</xdr:colOff>
      <xdr:row>177</xdr:row>
      <xdr:rowOff>30478</xdr:rowOff>
    </xdr:to>
    <xdr:sp macro="" textlink="">
      <xdr:nvSpPr>
        <xdr:cNvPr id="1028" name="AutoShape 4">
          <a:extLst>
            <a:ext uri="{FF2B5EF4-FFF2-40B4-BE49-F238E27FC236}">
              <a16:creationId xmlns:a16="http://schemas.microsoft.com/office/drawing/2014/main" id="{236AE767-DF4D-51F1-A481-11ABA88BB86F}"/>
            </a:ext>
          </a:extLst>
        </xdr:cNvPr>
        <xdr:cNvSpPr>
          <a:spLocks noChangeAspect="1" noChangeArrowheads="1"/>
        </xdr:cNvSpPr>
      </xdr:nvSpPr>
      <xdr:spPr bwMode="auto">
        <a:xfrm>
          <a:off x="9547860" y="3804666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2048546</xdr:colOff>
      <xdr:row>186</xdr:row>
      <xdr:rowOff>34864</xdr:rowOff>
    </xdr:from>
    <xdr:to>
      <xdr:col>1</xdr:col>
      <xdr:colOff>2519796</xdr:colOff>
      <xdr:row>189</xdr:row>
      <xdr:rowOff>239619</xdr:rowOff>
    </xdr:to>
    <xdr:pic>
      <xdr:nvPicPr>
        <xdr:cNvPr id="15713" name="Рисунок 15712">
          <a:extLst>
            <a:ext uri="{FF2B5EF4-FFF2-40B4-BE49-F238E27FC236}">
              <a16:creationId xmlns:a16="http://schemas.microsoft.com/office/drawing/2014/main" id="{FF64903F-9DEF-2404-984E-4DF0C7C1DC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0" cstate="print"/>
        <a:stretch>
          <a:fillRect/>
        </a:stretch>
      </xdr:blipFill>
      <xdr:spPr>
        <a:xfrm>
          <a:off x="2758591" y="40031205"/>
          <a:ext cx="471250" cy="620391"/>
        </a:xfrm>
        <a:prstGeom prst="rect">
          <a:avLst/>
        </a:prstGeom>
      </xdr:spPr>
    </xdr:pic>
    <xdr:clientData/>
  </xdr:twoCellAnchor>
  <xdr:twoCellAnchor editAs="oneCell">
    <xdr:from>
      <xdr:col>1</xdr:col>
      <xdr:colOff>1965075</xdr:colOff>
      <xdr:row>197</xdr:row>
      <xdr:rowOff>14853</xdr:rowOff>
    </xdr:from>
    <xdr:to>
      <xdr:col>1</xdr:col>
      <xdr:colOff>2705348</xdr:colOff>
      <xdr:row>197</xdr:row>
      <xdr:rowOff>541232</xdr:rowOff>
    </xdr:to>
    <xdr:pic>
      <xdr:nvPicPr>
        <xdr:cNvPr id="15715" name="Рисунок 15714">
          <a:extLst>
            <a:ext uri="{FF2B5EF4-FFF2-40B4-BE49-F238E27FC236}">
              <a16:creationId xmlns:a16="http://schemas.microsoft.com/office/drawing/2014/main" id="{B31B01B0-3FFA-BA39-E216-669B56FC5C9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1" cstate="print"/>
        <a:stretch>
          <a:fillRect/>
        </a:stretch>
      </xdr:blipFill>
      <xdr:spPr>
        <a:xfrm>
          <a:off x="2678229" y="53911699"/>
          <a:ext cx="740273" cy="526379"/>
        </a:xfrm>
        <a:prstGeom prst="rect">
          <a:avLst/>
        </a:prstGeom>
      </xdr:spPr>
    </xdr:pic>
    <xdr:clientData/>
  </xdr:twoCellAnchor>
  <xdr:twoCellAnchor editAs="oneCell">
    <xdr:from>
      <xdr:col>1</xdr:col>
      <xdr:colOff>1862667</xdr:colOff>
      <xdr:row>199</xdr:row>
      <xdr:rowOff>51938</xdr:rowOff>
    </xdr:from>
    <xdr:to>
      <xdr:col>1</xdr:col>
      <xdr:colOff>2715846</xdr:colOff>
      <xdr:row>199</xdr:row>
      <xdr:rowOff>462411</xdr:rowOff>
    </xdr:to>
    <xdr:pic>
      <xdr:nvPicPr>
        <xdr:cNvPr id="15717" name="Рисунок 15716">
          <a:extLst>
            <a:ext uri="{FF2B5EF4-FFF2-40B4-BE49-F238E27FC236}">
              <a16:creationId xmlns:a16="http://schemas.microsoft.com/office/drawing/2014/main" id="{5D12751C-25CD-EF1B-B228-5CBFE5549BB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2" cstate="print"/>
        <a:stretch>
          <a:fillRect/>
        </a:stretch>
      </xdr:blipFill>
      <xdr:spPr>
        <a:xfrm>
          <a:off x="2567922" y="55945449"/>
          <a:ext cx="853179" cy="410473"/>
        </a:xfrm>
        <a:prstGeom prst="rect">
          <a:avLst/>
        </a:prstGeom>
      </xdr:spPr>
    </xdr:pic>
    <xdr:clientData/>
  </xdr:twoCellAnchor>
  <xdr:twoCellAnchor editAs="oneCell">
    <xdr:from>
      <xdr:col>1</xdr:col>
      <xdr:colOff>1828800</xdr:colOff>
      <xdr:row>190</xdr:row>
      <xdr:rowOff>48127</xdr:rowOff>
    </xdr:from>
    <xdr:to>
      <xdr:col>1</xdr:col>
      <xdr:colOff>2591547</xdr:colOff>
      <xdr:row>190</xdr:row>
      <xdr:rowOff>441158</xdr:rowOff>
    </xdr:to>
    <xdr:pic>
      <xdr:nvPicPr>
        <xdr:cNvPr id="15728" name="Рисунок 15727">
          <a:extLst>
            <a:ext uri="{FF2B5EF4-FFF2-40B4-BE49-F238E27FC236}">
              <a16:creationId xmlns:a16="http://schemas.microsoft.com/office/drawing/2014/main" id="{B0500E0D-7207-1984-33B2-72CA3AE31DE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3" cstate="print"/>
        <a:stretch>
          <a:fillRect/>
        </a:stretch>
      </xdr:blipFill>
      <xdr:spPr>
        <a:xfrm>
          <a:off x="2534653" y="41172064"/>
          <a:ext cx="762747" cy="393031"/>
        </a:xfrm>
        <a:prstGeom prst="rect">
          <a:avLst/>
        </a:prstGeom>
      </xdr:spPr>
    </xdr:pic>
    <xdr:clientData/>
  </xdr:twoCellAnchor>
  <xdr:twoCellAnchor editAs="oneCell">
    <xdr:from>
      <xdr:col>1</xdr:col>
      <xdr:colOff>1804736</xdr:colOff>
      <xdr:row>191</xdr:row>
      <xdr:rowOff>160422</xdr:rowOff>
    </xdr:from>
    <xdr:to>
      <xdr:col>1</xdr:col>
      <xdr:colOff>2727157</xdr:colOff>
      <xdr:row>191</xdr:row>
      <xdr:rowOff>546410</xdr:rowOff>
    </xdr:to>
    <xdr:pic>
      <xdr:nvPicPr>
        <xdr:cNvPr id="15734" name="Рисунок 15733">
          <a:extLst>
            <a:ext uri="{FF2B5EF4-FFF2-40B4-BE49-F238E27FC236}">
              <a16:creationId xmlns:a16="http://schemas.microsoft.com/office/drawing/2014/main" id="{ED92F34C-53DC-F4FA-48E4-FEDEA69D8EA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4" cstate="print"/>
        <a:stretch>
          <a:fillRect/>
        </a:stretch>
      </xdr:blipFill>
      <xdr:spPr>
        <a:xfrm>
          <a:off x="2510589" y="41781664"/>
          <a:ext cx="922421" cy="385988"/>
        </a:xfrm>
        <a:prstGeom prst="rect">
          <a:avLst/>
        </a:prstGeom>
      </xdr:spPr>
    </xdr:pic>
    <xdr:clientData/>
  </xdr:twoCellAnchor>
  <xdr:twoCellAnchor editAs="oneCell">
    <xdr:from>
      <xdr:col>1</xdr:col>
      <xdr:colOff>1767640</xdr:colOff>
      <xdr:row>192</xdr:row>
      <xdr:rowOff>27235</xdr:rowOff>
    </xdr:from>
    <xdr:to>
      <xdr:col>1</xdr:col>
      <xdr:colOff>2664078</xdr:colOff>
      <xdr:row>194</xdr:row>
      <xdr:rowOff>242749</xdr:rowOff>
    </xdr:to>
    <xdr:pic>
      <xdr:nvPicPr>
        <xdr:cNvPr id="32" name="Рисунок 31" descr="Купить гладилку штукатурную в Гомеле - Каталог с ценами в KSK">
          <a:extLst>
            <a:ext uri="{FF2B5EF4-FFF2-40B4-BE49-F238E27FC236}">
              <a16:creationId xmlns:a16="http://schemas.microsoft.com/office/drawing/2014/main" id="{99DE497E-5606-B42A-2BF9-3F1D58D05F9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480794" y="51921389"/>
          <a:ext cx="896438" cy="80166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1886396</xdr:colOff>
      <xdr:row>195</xdr:row>
      <xdr:rowOff>61576</xdr:rowOff>
    </xdr:from>
    <xdr:to>
      <xdr:col>1</xdr:col>
      <xdr:colOff>2478424</xdr:colOff>
      <xdr:row>195</xdr:row>
      <xdr:rowOff>545024</xdr:rowOff>
    </xdr:to>
    <xdr:pic>
      <xdr:nvPicPr>
        <xdr:cNvPr id="34" name="Рисунок 33">
          <a:extLst>
            <a:ext uri="{FF2B5EF4-FFF2-40B4-BE49-F238E27FC236}">
              <a16:creationId xmlns:a16="http://schemas.microsoft.com/office/drawing/2014/main" id="{FB17661D-BBB4-BCAC-1CD0-C9D47D023F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6" cstate="print"/>
        <a:stretch>
          <a:fillRect/>
        </a:stretch>
      </xdr:blipFill>
      <xdr:spPr>
        <a:xfrm>
          <a:off x="2594517" y="43487879"/>
          <a:ext cx="592028" cy="483448"/>
        </a:xfrm>
        <a:prstGeom prst="rect">
          <a:avLst/>
        </a:prstGeom>
      </xdr:spPr>
    </xdr:pic>
    <xdr:clientData/>
  </xdr:twoCellAnchor>
  <xdr:twoCellAnchor editAs="oneCell">
    <xdr:from>
      <xdr:col>1</xdr:col>
      <xdr:colOff>1823368</xdr:colOff>
      <xdr:row>196</xdr:row>
      <xdr:rowOff>7696</xdr:rowOff>
    </xdr:from>
    <xdr:to>
      <xdr:col>1</xdr:col>
      <xdr:colOff>2534431</xdr:colOff>
      <xdr:row>197</xdr:row>
      <xdr:rowOff>627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2B5DFECF-BE7C-FD75-533D-7A3AFE72354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7" cstate="print"/>
        <a:stretch>
          <a:fillRect/>
        </a:stretch>
      </xdr:blipFill>
      <xdr:spPr>
        <a:xfrm>
          <a:off x="2531489" y="44011272"/>
          <a:ext cx="711063" cy="515697"/>
        </a:xfrm>
        <a:prstGeom prst="rect">
          <a:avLst/>
        </a:prstGeom>
      </xdr:spPr>
    </xdr:pic>
    <xdr:clientData/>
  </xdr:twoCellAnchor>
  <xdr:twoCellAnchor editAs="oneCell">
    <xdr:from>
      <xdr:col>1</xdr:col>
      <xdr:colOff>2104770</xdr:colOff>
      <xdr:row>61</xdr:row>
      <xdr:rowOff>7389</xdr:rowOff>
    </xdr:from>
    <xdr:to>
      <xdr:col>1</xdr:col>
      <xdr:colOff>2685114</xdr:colOff>
      <xdr:row>62</xdr:row>
      <xdr:rowOff>37696</xdr:rowOff>
    </xdr:to>
    <xdr:pic>
      <xdr:nvPicPr>
        <xdr:cNvPr id="15712" name="Рисунок 15711" descr="Запаска HARDY &quot;структурный горошек&quot; 70ммх25см (0110-797025 ) купить в  Гомеле. Цена, фото, характеристики в Строймаркете KSK">
          <a:extLst>
            <a:ext uri="{FF2B5EF4-FFF2-40B4-BE49-F238E27FC236}">
              <a16:creationId xmlns:a16="http://schemas.microsoft.com/office/drawing/2014/main" id="{51040403-F6DF-5908-1B03-DD1DB083D3F7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13177844">
          <a:off x="2813607" y="12491784"/>
          <a:ext cx="580344" cy="57965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1866696</xdr:colOff>
      <xdr:row>62</xdr:row>
      <xdr:rowOff>11840</xdr:rowOff>
    </xdr:from>
    <xdr:to>
      <xdr:col>1</xdr:col>
      <xdr:colOff>2525233</xdr:colOff>
      <xdr:row>62</xdr:row>
      <xdr:rowOff>592920</xdr:rowOff>
    </xdr:to>
    <xdr:pic>
      <xdr:nvPicPr>
        <xdr:cNvPr id="15716" name="Рисунок 15715" descr="Запаска HARDY &quot;структурный мелкий горошек&quot; 70ммх25см (0110-777025 ) купить  в Гомеле. Цена, фото, характеристики в Строймаркете KSK">
          <a:extLst>
            <a:ext uri="{FF2B5EF4-FFF2-40B4-BE49-F238E27FC236}">
              <a16:creationId xmlns:a16="http://schemas.microsoft.com/office/drawing/2014/main" id="{577CB62A-2F3F-2BA7-E430-84E2427426D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75533" y="13045584"/>
          <a:ext cx="658537" cy="58108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1754911</xdr:colOff>
      <xdr:row>164</xdr:row>
      <xdr:rowOff>67108</xdr:rowOff>
    </xdr:from>
    <xdr:to>
      <xdr:col>1</xdr:col>
      <xdr:colOff>2817091</xdr:colOff>
      <xdr:row>164</xdr:row>
      <xdr:rowOff>642658</xdr:rowOff>
    </xdr:to>
    <xdr:pic>
      <xdr:nvPicPr>
        <xdr:cNvPr id="15714" name="Рисунок 15713">
          <a:extLst>
            <a:ext uri="{FF2B5EF4-FFF2-40B4-BE49-F238E27FC236}">
              <a16:creationId xmlns:a16="http://schemas.microsoft.com/office/drawing/2014/main" id="{1950FB3D-8B49-5450-0542-838B3B1AB64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0" cstate="print"/>
        <a:stretch>
          <a:fillRect/>
        </a:stretch>
      </xdr:blipFill>
      <xdr:spPr>
        <a:xfrm>
          <a:off x="2463032" y="36358320"/>
          <a:ext cx="1062180" cy="575550"/>
        </a:xfrm>
        <a:prstGeom prst="rect">
          <a:avLst/>
        </a:prstGeom>
      </xdr:spPr>
    </xdr:pic>
    <xdr:clientData/>
  </xdr:twoCellAnchor>
  <xdr:twoCellAnchor editAs="oneCell">
    <xdr:from>
      <xdr:col>1</xdr:col>
      <xdr:colOff>1785891</xdr:colOff>
      <xdr:row>166</xdr:row>
      <xdr:rowOff>33039</xdr:rowOff>
    </xdr:from>
    <xdr:to>
      <xdr:col>1</xdr:col>
      <xdr:colOff>2037558</xdr:colOff>
      <xdr:row>166</xdr:row>
      <xdr:rowOff>514273</xdr:rowOff>
    </xdr:to>
    <xdr:pic>
      <xdr:nvPicPr>
        <xdr:cNvPr id="15721" name="Рисунок 15720">
          <a:extLst>
            <a:ext uri="{FF2B5EF4-FFF2-40B4-BE49-F238E27FC236}">
              <a16:creationId xmlns:a16="http://schemas.microsoft.com/office/drawing/2014/main" id="{E7506F14-D542-052C-2054-34C0A496680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1" cstate="print"/>
        <a:stretch>
          <a:fillRect/>
        </a:stretch>
      </xdr:blipFill>
      <xdr:spPr>
        <a:xfrm rot="2515537" flipH="1">
          <a:off x="2494728" y="37255853"/>
          <a:ext cx="251667" cy="478710"/>
        </a:xfrm>
        <a:prstGeom prst="rect">
          <a:avLst/>
        </a:prstGeom>
      </xdr:spPr>
    </xdr:pic>
    <xdr:clientData/>
  </xdr:twoCellAnchor>
  <xdr:twoCellAnchor editAs="oneCell">
    <xdr:from>
      <xdr:col>1</xdr:col>
      <xdr:colOff>2073350</xdr:colOff>
      <xdr:row>136</xdr:row>
      <xdr:rowOff>79746</xdr:rowOff>
    </xdr:from>
    <xdr:to>
      <xdr:col>1</xdr:col>
      <xdr:colOff>2746744</xdr:colOff>
      <xdr:row>136</xdr:row>
      <xdr:rowOff>317912</xdr:rowOff>
    </xdr:to>
    <xdr:pic>
      <xdr:nvPicPr>
        <xdr:cNvPr id="30" name="Рисунок 29">
          <a:extLst>
            <a:ext uri="{FF2B5EF4-FFF2-40B4-BE49-F238E27FC236}">
              <a16:creationId xmlns:a16="http://schemas.microsoft.com/office/drawing/2014/main" id="{527AB166-A3BB-1A6E-F491-594233157D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2" cstate="print"/>
        <a:stretch>
          <a:fillRect/>
        </a:stretch>
      </xdr:blipFill>
      <xdr:spPr>
        <a:xfrm>
          <a:off x="2782187" y="30550886"/>
          <a:ext cx="673394" cy="238166"/>
        </a:xfrm>
        <a:prstGeom prst="rect">
          <a:avLst/>
        </a:prstGeom>
      </xdr:spPr>
    </xdr:pic>
    <xdr:clientData/>
  </xdr:twoCellAnchor>
  <xdr:twoCellAnchor editAs="oneCell">
    <xdr:from>
      <xdr:col>1</xdr:col>
      <xdr:colOff>1619250</xdr:colOff>
      <xdr:row>81</xdr:row>
      <xdr:rowOff>0</xdr:rowOff>
    </xdr:from>
    <xdr:to>
      <xdr:col>1</xdr:col>
      <xdr:colOff>1619250</xdr:colOff>
      <xdr:row>81</xdr:row>
      <xdr:rowOff>367941</xdr:rowOff>
    </xdr:to>
    <xdr:pic>
      <xdr:nvPicPr>
        <xdr:cNvPr id="18" name="Рисунок 131" descr="валик велюр.gif">
          <a:extLst>
            <a:ext uri="{FF2B5EF4-FFF2-40B4-BE49-F238E27FC236}">
              <a16:creationId xmlns:a16="http://schemas.microsoft.com/office/drawing/2014/main" id="{C599E599-5472-4E5E-B2D5-593C75C2B67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/>
        <a:srcRect/>
        <a:stretch>
          <a:fillRect/>
        </a:stretch>
      </xdr:blipFill>
      <xdr:spPr>
        <a:xfrm>
          <a:off x="2327910" y="3939540"/>
          <a:ext cx="0" cy="366523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1677716</xdr:colOff>
      <xdr:row>81</xdr:row>
      <xdr:rowOff>12939</xdr:rowOff>
    </xdr:from>
    <xdr:to>
      <xdr:col>1</xdr:col>
      <xdr:colOff>2212800</xdr:colOff>
      <xdr:row>81</xdr:row>
      <xdr:rowOff>567446</xdr:rowOff>
    </xdr:to>
    <xdr:pic>
      <xdr:nvPicPr>
        <xdr:cNvPr id="15718" name="Рисунок 132" descr="125-1,0.gif">
          <a:extLst>
            <a:ext uri="{FF2B5EF4-FFF2-40B4-BE49-F238E27FC236}">
              <a16:creationId xmlns:a16="http://schemas.microsoft.com/office/drawing/2014/main" id="{E74C6243-D25E-49F8-B565-BACB686CDFB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3" cstate="print"/>
        <a:srcRect l="9792" t="9346" r="10351" b="9344"/>
        <a:stretch>
          <a:fillRect/>
        </a:stretch>
      </xdr:blipFill>
      <xdr:spPr>
        <a:xfrm>
          <a:off x="2382971" y="19298024"/>
          <a:ext cx="535084" cy="554507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1616057</xdr:colOff>
      <xdr:row>103</xdr:row>
      <xdr:rowOff>8860</xdr:rowOff>
    </xdr:from>
    <xdr:to>
      <xdr:col>1</xdr:col>
      <xdr:colOff>2215117</xdr:colOff>
      <xdr:row>104</xdr:row>
      <xdr:rowOff>1773</xdr:rowOff>
    </xdr:to>
    <xdr:pic>
      <xdr:nvPicPr>
        <xdr:cNvPr id="15720" name="Рисунок 15719">
          <a:extLst>
            <a:ext uri="{FF2B5EF4-FFF2-40B4-BE49-F238E27FC236}">
              <a16:creationId xmlns:a16="http://schemas.microsoft.com/office/drawing/2014/main" id="{3C5216B2-9264-2AD1-0904-98A1885B46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4" cstate="print"/>
        <a:stretch>
          <a:fillRect/>
        </a:stretch>
      </xdr:blipFill>
      <xdr:spPr>
        <a:xfrm>
          <a:off x="2324894" y="23081511"/>
          <a:ext cx="599060" cy="701749"/>
        </a:xfrm>
        <a:prstGeom prst="rect">
          <a:avLst/>
        </a:prstGeom>
      </xdr:spPr>
    </xdr:pic>
    <xdr:clientData/>
  </xdr:twoCellAnchor>
  <xdr:twoCellAnchor editAs="oneCell">
    <xdr:from>
      <xdr:col>1</xdr:col>
      <xdr:colOff>1982632</xdr:colOff>
      <xdr:row>71</xdr:row>
      <xdr:rowOff>83476</xdr:rowOff>
    </xdr:from>
    <xdr:to>
      <xdr:col>1</xdr:col>
      <xdr:colOff>2456775</xdr:colOff>
      <xdr:row>72</xdr:row>
      <xdr:rowOff>289015</xdr:rowOff>
    </xdr:to>
    <xdr:pic>
      <xdr:nvPicPr>
        <xdr:cNvPr id="15725" name="Рисунок 15724">
          <a:extLst>
            <a:ext uri="{FF2B5EF4-FFF2-40B4-BE49-F238E27FC236}">
              <a16:creationId xmlns:a16="http://schemas.microsoft.com/office/drawing/2014/main" id="{2F92B354-4936-EAA2-F68C-3E97BFE7C00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5" cstate="print"/>
        <a:stretch>
          <a:fillRect/>
        </a:stretch>
      </xdr:blipFill>
      <xdr:spPr>
        <a:xfrm rot="1928199">
          <a:off x="2691469" y="15819662"/>
          <a:ext cx="474143" cy="630842"/>
        </a:xfrm>
        <a:prstGeom prst="rect">
          <a:avLst/>
        </a:prstGeom>
      </xdr:spPr>
    </xdr:pic>
    <xdr:clientData/>
  </xdr:twoCellAnchor>
  <xdr:twoCellAnchor editAs="oneCell">
    <xdr:from>
      <xdr:col>1</xdr:col>
      <xdr:colOff>2151373</xdr:colOff>
      <xdr:row>68</xdr:row>
      <xdr:rowOff>60425</xdr:rowOff>
    </xdr:from>
    <xdr:to>
      <xdr:col>1</xdr:col>
      <xdr:colOff>2654417</xdr:colOff>
      <xdr:row>70</xdr:row>
      <xdr:rowOff>200364</xdr:rowOff>
    </xdr:to>
    <xdr:pic>
      <xdr:nvPicPr>
        <xdr:cNvPr id="15726" name="Рисунок 15725">
          <a:extLst>
            <a:ext uri="{FF2B5EF4-FFF2-40B4-BE49-F238E27FC236}">
              <a16:creationId xmlns:a16="http://schemas.microsoft.com/office/drawing/2014/main" id="{8D9E208F-8796-D049-41A6-6938A67EDD5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6" cstate="print"/>
        <a:stretch>
          <a:fillRect/>
        </a:stretch>
      </xdr:blipFill>
      <xdr:spPr>
        <a:xfrm rot="2273650">
          <a:off x="2860210" y="15211820"/>
          <a:ext cx="503044" cy="60068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61</xdr:row>
      <xdr:rowOff>0</xdr:rowOff>
    </xdr:from>
    <xdr:to>
      <xdr:col>11</xdr:col>
      <xdr:colOff>304800</xdr:colOff>
      <xdr:row>61</xdr:row>
      <xdr:rowOff>304800</xdr:rowOff>
    </xdr:to>
    <xdr:sp macro="" textlink="">
      <xdr:nvSpPr>
        <xdr:cNvPr id="15727" name="AutoShape 2">
          <a:extLst>
            <a:ext uri="{FF2B5EF4-FFF2-40B4-BE49-F238E27FC236}">
              <a16:creationId xmlns:a16="http://schemas.microsoft.com/office/drawing/2014/main" id="{082A5672-EFAA-4E3C-5870-FC75EE80DDC8}"/>
            </a:ext>
          </a:extLst>
        </xdr:cNvPr>
        <xdr:cNvSpPr>
          <a:spLocks noChangeAspect="1" noChangeArrowheads="1"/>
        </xdr:cNvSpPr>
      </xdr:nvSpPr>
      <xdr:spPr bwMode="auto">
        <a:xfrm>
          <a:off x="7642860" y="121996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1678946</xdr:colOff>
      <xdr:row>65</xdr:row>
      <xdr:rowOff>121953</xdr:rowOff>
    </xdr:from>
    <xdr:to>
      <xdr:col>1</xdr:col>
      <xdr:colOff>2476387</xdr:colOff>
      <xdr:row>67</xdr:row>
      <xdr:rowOff>39799</xdr:rowOff>
    </xdr:to>
    <xdr:pic>
      <xdr:nvPicPr>
        <xdr:cNvPr id="15729" name="Рисунок 15728">
          <a:extLst>
            <a:ext uri="{FF2B5EF4-FFF2-40B4-BE49-F238E27FC236}">
              <a16:creationId xmlns:a16="http://schemas.microsoft.com/office/drawing/2014/main" id="{461A48E9-CDF2-E0F4-F22E-521356FD37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7" cstate="print"/>
        <a:stretch>
          <a:fillRect/>
        </a:stretch>
      </xdr:blipFill>
      <xdr:spPr>
        <a:xfrm rot="4233758" flipH="1">
          <a:off x="2513034" y="14386097"/>
          <a:ext cx="546939" cy="797441"/>
        </a:xfrm>
        <a:prstGeom prst="rect">
          <a:avLst/>
        </a:prstGeom>
      </xdr:spPr>
    </xdr:pic>
    <xdr:clientData/>
  </xdr:twoCellAnchor>
  <xdr:twoCellAnchor editAs="oneCell">
    <xdr:from>
      <xdr:col>1</xdr:col>
      <xdr:colOff>1922721</xdr:colOff>
      <xdr:row>25</xdr:row>
      <xdr:rowOff>97466</xdr:rowOff>
    </xdr:from>
    <xdr:to>
      <xdr:col>1</xdr:col>
      <xdr:colOff>2410046</xdr:colOff>
      <xdr:row>28</xdr:row>
      <xdr:rowOff>82303</xdr:rowOff>
    </xdr:to>
    <xdr:pic>
      <xdr:nvPicPr>
        <xdr:cNvPr id="15730" name="Рисунок 15729">
          <a:extLst>
            <a:ext uri="{FF2B5EF4-FFF2-40B4-BE49-F238E27FC236}">
              <a16:creationId xmlns:a16="http://schemas.microsoft.com/office/drawing/2014/main" id="{46857894-0871-E158-10AE-F490E32CF75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8" cstate="print"/>
        <a:stretch>
          <a:fillRect/>
        </a:stretch>
      </xdr:blipFill>
      <xdr:spPr>
        <a:xfrm>
          <a:off x="2631558" y="5156792"/>
          <a:ext cx="487325" cy="463302"/>
        </a:xfrm>
        <a:prstGeom prst="rect">
          <a:avLst/>
        </a:prstGeom>
      </xdr:spPr>
    </xdr:pic>
    <xdr:clientData/>
  </xdr:twoCellAnchor>
  <xdr:twoCellAnchor editAs="oneCell">
    <xdr:from>
      <xdr:col>1</xdr:col>
      <xdr:colOff>1865037</xdr:colOff>
      <xdr:row>29</xdr:row>
      <xdr:rowOff>57669</xdr:rowOff>
    </xdr:from>
    <xdr:to>
      <xdr:col>1</xdr:col>
      <xdr:colOff>2435483</xdr:colOff>
      <xdr:row>32</xdr:row>
      <xdr:rowOff>169758</xdr:rowOff>
    </xdr:to>
    <xdr:pic>
      <xdr:nvPicPr>
        <xdr:cNvPr id="15733" name="Рисунок 15732">
          <a:extLst>
            <a:ext uri="{FF2B5EF4-FFF2-40B4-BE49-F238E27FC236}">
              <a16:creationId xmlns:a16="http://schemas.microsoft.com/office/drawing/2014/main" id="{72541518-AF72-8407-204C-6261E9971A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9" cstate="print"/>
        <a:stretch>
          <a:fillRect/>
        </a:stretch>
      </xdr:blipFill>
      <xdr:spPr>
        <a:xfrm rot="470473">
          <a:off x="2573874" y="5754948"/>
          <a:ext cx="570446" cy="723460"/>
        </a:xfrm>
        <a:prstGeom prst="rect">
          <a:avLst/>
        </a:prstGeom>
      </xdr:spPr>
    </xdr:pic>
    <xdr:clientData/>
  </xdr:twoCellAnchor>
  <xdr:twoCellAnchor editAs="oneCell">
    <xdr:from>
      <xdr:col>1</xdr:col>
      <xdr:colOff>2147248</xdr:colOff>
      <xdr:row>33</xdr:row>
      <xdr:rowOff>57098</xdr:rowOff>
    </xdr:from>
    <xdr:to>
      <xdr:col>1</xdr:col>
      <xdr:colOff>2707228</xdr:colOff>
      <xdr:row>34</xdr:row>
      <xdr:rowOff>286859</xdr:rowOff>
    </xdr:to>
    <xdr:pic>
      <xdr:nvPicPr>
        <xdr:cNvPr id="15736" name="Рисунок 15735">
          <a:extLst>
            <a:ext uri="{FF2B5EF4-FFF2-40B4-BE49-F238E27FC236}">
              <a16:creationId xmlns:a16="http://schemas.microsoft.com/office/drawing/2014/main" id="{06F06CD6-4A64-6F69-7EDC-C07E559A86E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0" cstate="print"/>
        <a:stretch>
          <a:fillRect/>
        </a:stretch>
      </xdr:blipFill>
      <xdr:spPr>
        <a:xfrm rot="21298083">
          <a:off x="2856085" y="6569540"/>
          <a:ext cx="559980" cy="531016"/>
        </a:xfrm>
        <a:prstGeom prst="rect">
          <a:avLst/>
        </a:prstGeom>
      </xdr:spPr>
    </xdr:pic>
    <xdr:clientData/>
  </xdr:twoCellAnchor>
  <xdr:twoCellAnchor editAs="oneCell">
    <xdr:from>
      <xdr:col>1</xdr:col>
      <xdr:colOff>2190403</xdr:colOff>
      <xdr:row>35</xdr:row>
      <xdr:rowOff>67166</xdr:rowOff>
    </xdr:from>
    <xdr:to>
      <xdr:col>1</xdr:col>
      <xdr:colOff>2713849</xdr:colOff>
      <xdr:row>36</xdr:row>
      <xdr:rowOff>315736</xdr:rowOff>
    </xdr:to>
    <xdr:pic>
      <xdr:nvPicPr>
        <xdr:cNvPr id="15737" name="Рисунок 15736">
          <a:extLst>
            <a:ext uri="{FF2B5EF4-FFF2-40B4-BE49-F238E27FC236}">
              <a16:creationId xmlns:a16="http://schemas.microsoft.com/office/drawing/2014/main" id="{C8FEBA9A-248E-B446-F5B7-1D2E5BDB01C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1" cstate="print"/>
        <a:stretch>
          <a:fillRect/>
        </a:stretch>
      </xdr:blipFill>
      <xdr:spPr>
        <a:xfrm rot="745794">
          <a:off x="2899240" y="7182119"/>
          <a:ext cx="523446" cy="656151"/>
        </a:xfrm>
        <a:prstGeom prst="rect">
          <a:avLst/>
        </a:prstGeom>
      </xdr:spPr>
    </xdr:pic>
    <xdr:clientData/>
  </xdr:twoCellAnchor>
  <xdr:twoCellAnchor editAs="oneCell">
    <xdr:from>
      <xdr:col>1</xdr:col>
      <xdr:colOff>1797162</xdr:colOff>
      <xdr:row>37</xdr:row>
      <xdr:rowOff>98360</xdr:rowOff>
    </xdr:from>
    <xdr:to>
      <xdr:col>1</xdr:col>
      <xdr:colOff>2249984</xdr:colOff>
      <xdr:row>40</xdr:row>
      <xdr:rowOff>12532</xdr:rowOff>
    </xdr:to>
    <xdr:pic>
      <xdr:nvPicPr>
        <xdr:cNvPr id="15738" name="Рисунок 15737">
          <a:extLst>
            <a:ext uri="{FF2B5EF4-FFF2-40B4-BE49-F238E27FC236}">
              <a16:creationId xmlns:a16="http://schemas.microsoft.com/office/drawing/2014/main" id="{8CD7D86D-1AAE-1E4B-B01C-2B2C8983790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2" cstate="print"/>
        <a:stretch>
          <a:fillRect/>
        </a:stretch>
      </xdr:blipFill>
      <xdr:spPr>
        <a:xfrm rot="395485">
          <a:off x="2505999" y="8028476"/>
          <a:ext cx="452822" cy="392637"/>
        </a:xfrm>
        <a:prstGeom prst="rect">
          <a:avLst/>
        </a:prstGeom>
      </xdr:spPr>
    </xdr:pic>
    <xdr:clientData/>
  </xdr:twoCellAnchor>
  <xdr:twoCellAnchor editAs="oneCell">
    <xdr:from>
      <xdr:col>1</xdr:col>
      <xdr:colOff>1938467</xdr:colOff>
      <xdr:row>41</xdr:row>
      <xdr:rowOff>40442</xdr:rowOff>
    </xdr:from>
    <xdr:to>
      <xdr:col>1</xdr:col>
      <xdr:colOff>2474052</xdr:colOff>
      <xdr:row>44</xdr:row>
      <xdr:rowOff>107616</xdr:rowOff>
    </xdr:to>
    <xdr:pic>
      <xdr:nvPicPr>
        <xdr:cNvPr id="15739" name="Рисунок 15738">
          <a:extLst>
            <a:ext uri="{FF2B5EF4-FFF2-40B4-BE49-F238E27FC236}">
              <a16:creationId xmlns:a16="http://schemas.microsoft.com/office/drawing/2014/main" id="{639BBC0A-DA20-3A4D-986C-856274E276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3" cstate="print"/>
        <a:stretch>
          <a:fillRect/>
        </a:stretch>
      </xdr:blipFill>
      <xdr:spPr>
        <a:xfrm rot="678186">
          <a:off x="2647304" y="8608512"/>
          <a:ext cx="535585" cy="767151"/>
        </a:xfrm>
        <a:prstGeom prst="rect">
          <a:avLst/>
        </a:prstGeom>
      </xdr:spPr>
    </xdr:pic>
    <xdr:clientData/>
  </xdr:twoCellAnchor>
  <xdr:twoCellAnchor editAs="oneCell">
    <xdr:from>
      <xdr:col>1</xdr:col>
      <xdr:colOff>2011326</xdr:colOff>
      <xdr:row>45</xdr:row>
      <xdr:rowOff>53163</xdr:rowOff>
    </xdr:from>
    <xdr:to>
      <xdr:col>1</xdr:col>
      <xdr:colOff>2727217</xdr:colOff>
      <xdr:row>47</xdr:row>
      <xdr:rowOff>15270</xdr:rowOff>
    </xdr:to>
    <xdr:pic>
      <xdr:nvPicPr>
        <xdr:cNvPr id="15740" name="Рисунок 15739">
          <a:extLst>
            <a:ext uri="{FF2B5EF4-FFF2-40B4-BE49-F238E27FC236}">
              <a16:creationId xmlns:a16="http://schemas.microsoft.com/office/drawing/2014/main" id="{ACED2D75-A260-6091-4783-92764393DBB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4" cstate="print"/>
        <a:stretch>
          <a:fillRect/>
        </a:stretch>
      </xdr:blipFill>
      <xdr:spPr>
        <a:xfrm>
          <a:off x="2720163" y="9569303"/>
          <a:ext cx="715891" cy="522767"/>
        </a:xfrm>
        <a:prstGeom prst="rect">
          <a:avLst/>
        </a:prstGeom>
      </xdr:spPr>
    </xdr:pic>
    <xdr:clientData/>
  </xdr:twoCellAnchor>
  <xdr:twoCellAnchor editAs="oneCell">
    <xdr:from>
      <xdr:col>1</xdr:col>
      <xdr:colOff>1897715</xdr:colOff>
      <xdr:row>46</xdr:row>
      <xdr:rowOff>290510</xdr:rowOff>
    </xdr:from>
    <xdr:to>
      <xdr:col>1</xdr:col>
      <xdr:colOff>2398734</xdr:colOff>
      <xdr:row>48</xdr:row>
      <xdr:rowOff>258933</xdr:rowOff>
    </xdr:to>
    <xdr:pic>
      <xdr:nvPicPr>
        <xdr:cNvPr id="15741" name="Рисунок 15740">
          <a:extLst>
            <a:ext uri="{FF2B5EF4-FFF2-40B4-BE49-F238E27FC236}">
              <a16:creationId xmlns:a16="http://schemas.microsoft.com/office/drawing/2014/main" id="{05686DF2-1514-511D-5D5F-BA055722EA7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5" cstate="print"/>
        <a:stretch>
          <a:fillRect/>
        </a:stretch>
      </xdr:blipFill>
      <xdr:spPr>
        <a:xfrm rot="941734">
          <a:off x="2602970" y="9426404"/>
          <a:ext cx="501019" cy="689405"/>
        </a:xfrm>
        <a:prstGeom prst="rect">
          <a:avLst/>
        </a:prstGeom>
      </xdr:spPr>
    </xdr:pic>
    <xdr:clientData/>
  </xdr:twoCellAnchor>
  <xdr:twoCellAnchor editAs="oneCell">
    <xdr:from>
      <xdr:col>1</xdr:col>
      <xdr:colOff>2082210</xdr:colOff>
      <xdr:row>49</xdr:row>
      <xdr:rowOff>79744</xdr:rowOff>
    </xdr:from>
    <xdr:to>
      <xdr:col>1</xdr:col>
      <xdr:colOff>2522744</xdr:colOff>
      <xdr:row>52</xdr:row>
      <xdr:rowOff>35442</xdr:rowOff>
    </xdr:to>
    <xdr:pic>
      <xdr:nvPicPr>
        <xdr:cNvPr id="15743" name="Рисунок 15742">
          <a:extLst>
            <a:ext uri="{FF2B5EF4-FFF2-40B4-BE49-F238E27FC236}">
              <a16:creationId xmlns:a16="http://schemas.microsoft.com/office/drawing/2014/main" id="{8820C582-F873-6752-154F-EE66BBDF094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6" cstate="print"/>
        <a:stretch>
          <a:fillRect/>
        </a:stretch>
      </xdr:blipFill>
      <xdr:spPr>
        <a:xfrm>
          <a:off x="2791047" y="11013558"/>
          <a:ext cx="440534" cy="407581"/>
        </a:xfrm>
        <a:prstGeom prst="rect">
          <a:avLst/>
        </a:prstGeom>
      </xdr:spPr>
    </xdr:pic>
    <xdr:clientData/>
  </xdr:twoCellAnchor>
  <xdr:twoCellAnchor editAs="oneCell">
    <xdr:from>
      <xdr:col>1</xdr:col>
      <xdr:colOff>1972979</xdr:colOff>
      <xdr:row>53</xdr:row>
      <xdr:rowOff>38989</xdr:rowOff>
    </xdr:from>
    <xdr:to>
      <xdr:col>1</xdr:col>
      <xdr:colOff>2489858</xdr:colOff>
      <xdr:row>56</xdr:row>
      <xdr:rowOff>157670</xdr:rowOff>
    </xdr:to>
    <xdr:pic>
      <xdr:nvPicPr>
        <xdr:cNvPr id="33" name="Рисунок 32">
          <a:extLst>
            <a:ext uri="{FF2B5EF4-FFF2-40B4-BE49-F238E27FC236}">
              <a16:creationId xmlns:a16="http://schemas.microsoft.com/office/drawing/2014/main" id="{D465A151-0AE3-F850-D47E-C494F77162CE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7" cstate="print"/>
        <a:stretch>
          <a:fillRect/>
        </a:stretch>
      </xdr:blipFill>
      <xdr:spPr>
        <a:xfrm rot="615213">
          <a:off x="2681816" y="11575315"/>
          <a:ext cx="516879" cy="747774"/>
        </a:xfrm>
        <a:prstGeom prst="rect">
          <a:avLst/>
        </a:prstGeom>
      </xdr:spPr>
    </xdr:pic>
    <xdr:clientData/>
  </xdr:twoCellAnchor>
  <xdr:twoCellAnchor editAs="oneCell">
    <xdr:from>
      <xdr:col>1</xdr:col>
      <xdr:colOff>2046767</xdr:colOff>
      <xdr:row>57</xdr:row>
      <xdr:rowOff>88606</xdr:rowOff>
    </xdr:from>
    <xdr:to>
      <xdr:col>1</xdr:col>
      <xdr:colOff>2596278</xdr:colOff>
      <xdr:row>58</xdr:row>
      <xdr:rowOff>212652</xdr:rowOff>
    </xdr:to>
    <xdr:pic>
      <xdr:nvPicPr>
        <xdr:cNvPr id="36" name="Рисунок 35">
          <a:extLst>
            <a:ext uri="{FF2B5EF4-FFF2-40B4-BE49-F238E27FC236}">
              <a16:creationId xmlns:a16="http://schemas.microsoft.com/office/drawing/2014/main" id="{2D73B1DD-D822-C1ED-3696-E0CB6FA09C5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8" cstate="print"/>
        <a:stretch>
          <a:fillRect/>
        </a:stretch>
      </xdr:blipFill>
      <xdr:spPr>
        <a:xfrm>
          <a:off x="2755604" y="12466676"/>
          <a:ext cx="549511" cy="460744"/>
        </a:xfrm>
        <a:prstGeom prst="rect">
          <a:avLst/>
        </a:prstGeom>
      </xdr:spPr>
    </xdr:pic>
    <xdr:clientData/>
  </xdr:twoCellAnchor>
  <xdr:twoCellAnchor editAs="oneCell">
    <xdr:from>
      <xdr:col>1</xdr:col>
      <xdr:colOff>1922718</xdr:colOff>
      <xdr:row>59</xdr:row>
      <xdr:rowOff>53166</xdr:rowOff>
    </xdr:from>
    <xdr:to>
      <xdr:col>1</xdr:col>
      <xdr:colOff>2418601</xdr:colOff>
      <xdr:row>60</xdr:row>
      <xdr:rowOff>318979</xdr:rowOff>
    </xdr:to>
    <xdr:pic>
      <xdr:nvPicPr>
        <xdr:cNvPr id="37" name="Рисунок 36">
          <a:extLst>
            <a:ext uri="{FF2B5EF4-FFF2-40B4-BE49-F238E27FC236}">
              <a16:creationId xmlns:a16="http://schemas.microsoft.com/office/drawing/2014/main" id="{8C2B2772-CD5E-E40C-FFC2-1BA7596181B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9" cstate="print"/>
        <a:stretch>
          <a:fillRect/>
        </a:stretch>
      </xdr:blipFill>
      <xdr:spPr>
        <a:xfrm rot="935011">
          <a:off x="2631555" y="13069189"/>
          <a:ext cx="495883" cy="664534"/>
        </a:xfrm>
        <a:prstGeom prst="rect">
          <a:avLst/>
        </a:prstGeom>
      </xdr:spPr>
    </xdr:pic>
    <xdr:clientData/>
  </xdr:twoCellAnchor>
  <xdr:twoCellAnchor editAs="oneCell">
    <xdr:from>
      <xdr:col>1</xdr:col>
      <xdr:colOff>1728386</xdr:colOff>
      <xdr:row>91</xdr:row>
      <xdr:rowOff>28111</xdr:rowOff>
    </xdr:from>
    <xdr:to>
      <xdr:col>1</xdr:col>
      <xdr:colOff>2141982</xdr:colOff>
      <xdr:row>91</xdr:row>
      <xdr:rowOff>431133</xdr:rowOff>
    </xdr:to>
    <xdr:pic>
      <xdr:nvPicPr>
        <xdr:cNvPr id="39" name="Рисунок 38">
          <a:extLst>
            <a:ext uri="{FF2B5EF4-FFF2-40B4-BE49-F238E27FC236}">
              <a16:creationId xmlns:a16="http://schemas.microsoft.com/office/drawing/2014/main" id="{CC4BC71B-BF7C-BA57-D507-D29F61C85F9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0" cstate="print"/>
        <a:stretch>
          <a:fillRect/>
        </a:stretch>
      </xdr:blipFill>
      <xdr:spPr>
        <a:xfrm>
          <a:off x="2440254" y="22025848"/>
          <a:ext cx="413596" cy="403022"/>
        </a:xfrm>
        <a:prstGeom prst="rect">
          <a:avLst/>
        </a:prstGeom>
      </xdr:spPr>
    </xdr:pic>
    <xdr:clientData/>
  </xdr:twoCellAnchor>
  <xdr:twoCellAnchor editAs="oneCell">
    <xdr:from>
      <xdr:col>1</xdr:col>
      <xdr:colOff>1704475</xdr:colOff>
      <xdr:row>90</xdr:row>
      <xdr:rowOff>40104</xdr:rowOff>
    </xdr:from>
    <xdr:to>
      <xdr:col>1</xdr:col>
      <xdr:colOff>2145632</xdr:colOff>
      <xdr:row>90</xdr:row>
      <xdr:rowOff>481261</xdr:rowOff>
    </xdr:to>
    <xdr:pic>
      <xdr:nvPicPr>
        <xdr:cNvPr id="43" name="Рисунок 42">
          <a:extLst>
            <a:ext uri="{FF2B5EF4-FFF2-40B4-BE49-F238E27FC236}">
              <a16:creationId xmlns:a16="http://schemas.microsoft.com/office/drawing/2014/main" id="{D6895C37-94E7-9153-99D6-69CC0A5DD0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1" cstate="print"/>
        <a:stretch>
          <a:fillRect/>
        </a:stretch>
      </xdr:blipFill>
      <xdr:spPr>
        <a:xfrm>
          <a:off x="2416343" y="21516472"/>
          <a:ext cx="441157" cy="441157"/>
        </a:xfrm>
        <a:prstGeom prst="rect">
          <a:avLst/>
        </a:prstGeom>
      </xdr:spPr>
    </xdr:pic>
    <xdr:clientData/>
  </xdr:twoCellAnchor>
  <xdr:twoCellAnchor editAs="oneCell">
    <xdr:from>
      <xdr:col>1</xdr:col>
      <xdr:colOff>1695219</xdr:colOff>
      <xdr:row>89</xdr:row>
      <xdr:rowOff>69929</xdr:rowOff>
    </xdr:from>
    <xdr:to>
      <xdr:col>1</xdr:col>
      <xdr:colOff>2158999</xdr:colOff>
      <xdr:row>89</xdr:row>
      <xdr:rowOff>531137</xdr:rowOff>
    </xdr:to>
    <xdr:pic>
      <xdr:nvPicPr>
        <xdr:cNvPr id="46" name="Рисунок 45">
          <a:extLst>
            <a:ext uri="{FF2B5EF4-FFF2-40B4-BE49-F238E27FC236}">
              <a16:creationId xmlns:a16="http://schemas.microsoft.com/office/drawing/2014/main" id="{7A27FF1B-30C9-7590-5978-539335ED1A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>
          <a:off x="2408373" y="21103083"/>
          <a:ext cx="463780" cy="461208"/>
        </a:xfrm>
        <a:prstGeom prst="rect">
          <a:avLst/>
        </a:prstGeom>
      </xdr:spPr>
    </xdr:pic>
    <xdr:clientData/>
  </xdr:twoCellAnchor>
  <xdr:twoCellAnchor editAs="oneCell">
    <xdr:from>
      <xdr:col>12</xdr:col>
      <xdr:colOff>0</xdr:colOff>
      <xdr:row>88</xdr:row>
      <xdr:rowOff>0</xdr:rowOff>
    </xdr:from>
    <xdr:to>
      <xdr:col>12</xdr:col>
      <xdr:colOff>7620</xdr:colOff>
      <xdr:row>88</xdr:row>
      <xdr:rowOff>7620</xdr:rowOff>
    </xdr:to>
    <xdr:pic>
      <xdr:nvPicPr>
        <xdr:cNvPr id="48" name="Рисунок 47" descr="Щетка дисковая гофр. плоская, для УШМ Gepard">
          <a:extLst>
            <a:ext uri="{FF2B5EF4-FFF2-40B4-BE49-F238E27FC236}">
              <a16:creationId xmlns:a16="http://schemas.microsoft.com/office/drawing/2014/main" id="{6546EC97-8627-3EB3-51BF-5E2F5F45194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923020" y="20817840"/>
          <a:ext cx="7620" cy="762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1655370</xdr:colOff>
      <xdr:row>124</xdr:row>
      <xdr:rowOff>30079</xdr:rowOff>
    </xdr:from>
    <xdr:to>
      <xdr:col>1</xdr:col>
      <xdr:colOff>2497580</xdr:colOff>
      <xdr:row>124</xdr:row>
      <xdr:rowOff>591552</xdr:rowOff>
    </xdr:to>
    <xdr:pic>
      <xdr:nvPicPr>
        <xdr:cNvPr id="50" name="Рисунок 49">
          <a:extLst>
            <a:ext uri="{FF2B5EF4-FFF2-40B4-BE49-F238E27FC236}">
              <a16:creationId xmlns:a16="http://schemas.microsoft.com/office/drawing/2014/main" id="{47191410-30E1-9997-842F-DB2531F26D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4" cstate="print"/>
        <a:stretch>
          <a:fillRect/>
        </a:stretch>
      </xdr:blipFill>
      <xdr:spPr>
        <a:xfrm>
          <a:off x="2368524" y="32913310"/>
          <a:ext cx="842210" cy="561473"/>
        </a:xfrm>
        <a:prstGeom prst="rect">
          <a:avLst/>
        </a:prstGeom>
      </xdr:spPr>
    </xdr:pic>
    <xdr:clientData/>
  </xdr:twoCellAnchor>
  <xdr:twoCellAnchor editAs="oneCell">
    <xdr:from>
      <xdr:col>11</xdr:col>
      <xdr:colOff>0</xdr:colOff>
      <xdr:row>121</xdr:row>
      <xdr:rowOff>0</xdr:rowOff>
    </xdr:from>
    <xdr:to>
      <xdr:col>11</xdr:col>
      <xdr:colOff>304800</xdr:colOff>
      <xdr:row>121</xdr:row>
      <xdr:rowOff>304800</xdr:rowOff>
    </xdr:to>
    <xdr:sp macro="" textlink="">
      <xdr:nvSpPr>
        <xdr:cNvPr id="51" name="AutoShape 4">
          <a:extLst>
            <a:ext uri="{FF2B5EF4-FFF2-40B4-BE49-F238E27FC236}">
              <a16:creationId xmlns:a16="http://schemas.microsoft.com/office/drawing/2014/main" id="{0917E810-7F0B-EC76-AE7F-374509B036AD}"/>
            </a:ext>
          </a:extLst>
        </xdr:cNvPr>
        <xdr:cNvSpPr>
          <a:spLocks noChangeAspect="1" noChangeArrowheads="1"/>
        </xdr:cNvSpPr>
      </xdr:nvSpPr>
      <xdr:spPr bwMode="auto">
        <a:xfrm>
          <a:off x="8267700" y="30647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11</xdr:col>
      <xdr:colOff>0</xdr:colOff>
      <xdr:row>118</xdr:row>
      <xdr:rowOff>0</xdr:rowOff>
    </xdr:from>
    <xdr:to>
      <xdr:col>11</xdr:col>
      <xdr:colOff>304800</xdr:colOff>
      <xdr:row>120</xdr:row>
      <xdr:rowOff>30481</xdr:rowOff>
    </xdr:to>
    <xdr:sp macro="" textlink="">
      <xdr:nvSpPr>
        <xdr:cNvPr id="1030" name="AutoShape 6">
          <a:extLst>
            <a:ext uri="{FF2B5EF4-FFF2-40B4-BE49-F238E27FC236}">
              <a16:creationId xmlns:a16="http://schemas.microsoft.com/office/drawing/2014/main" id="{9353CBEA-52A1-3804-05FC-30D75E1ED715}"/>
            </a:ext>
          </a:extLst>
        </xdr:cNvPr>
        <xdr:cNvSpPr>
          <a:spLocks noChangeAspect="1" noChangeArrowheads="1"/>
        </xdr:cNvSpPr>
      </xdr:nvSpPr>
      <xdr:spPr bwMode="auto">
        <a:xfrm>
          <a:off x="8267700" y="3024378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1731571</xdr:colOff>
      <xdr:row>123</xdr:row>
      <xdr:rowOff>15785</xdr:rowOff>
    </xdr:from>
    <xdr:to>
      <xdr:col>1</xdr:col>
      <xdr:colOff>2397318</xdr:colOff>
      <xdr:row>123</xdr:row>
      <xdr:rowOff>642370</xdr:rowOff>
    </xdr:to>
    <xdr:pic>
      <xdr:nvPicPr>
        <xdr:cNvPr id="53" name="Рисунок 52">
          <a:extLst>
            <a:ext uri="{FF2B5EF4-FFF2-40B4-BE49-F238E27FC236}">
              <a16:creationId xmlns:a16="http://schemas.microsoft.com/office/drawing/2014/main" id="{8F78A78B-EE28-3F20-B02E-0A9CECB9A7A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5" cstate="print"/>
        <a:stretch>
          <a:fillRect/>
        </a:stretch>
      </xdr:blipFill>
      <xdr:spPr>
        <a:xfrm>
          <a:off x="2444725" y="32195631"/>
          <a:ext cx="665747" cy="626585"/>
        </a:xfrm>
        <a:prstGeom prst="rect">
          <a:avLst/>
        </a:prstGeom>
      </xdr:spPr>
    </xdr:pic>
    <xdr:clientData/>
  </xdr:twoCellAnchor>
  <xdr:twoCellAnchor editAs="oneCell">
    <xdr:from>
      <xdr:col>1</xdr:col>
      <xdr:colOff>1804736</xdr:colOff>
      <xdr:row>127</xdr:row>
      <xdr:rowOff>50132</xdr:rowOff>
    </xdr:from>
    <xdr:to>
      <xdr:col>1</xdr:col>
      <xdr:colOff>2348037</xdr:colOff>
      <xdr:row>127</xdr:row>
      <xdr:rowOff>561474</xdr:rowOff>
    </xdr:to>
    <xdr:pic>
      <xdr:nvPicPr>
        <xdr:cNvPr id="54" name="Рисунок 53">
          <a:extLst>
            <a:ext uri="{FF2B5EF4-FFF2-40B4-BE49-F238E27FC236}">
              <a16:creationId xmlns:a16="http://schemas.microsoft.com/office/drawing/2014/main" id="{20C18DD6-6FB2-49F6-BC57-1A0A7220033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6" cstate="print"/>
        <a:stretch>
          <a:fillRect/>
        </a:stretch>
      </xdr:blipFill>
      <xdr:spPr>
        <a:xfrm>
          <a:off x="2516604" y="34430369"/>
          <a:ext cx="543301" cy="511342"/>
        </a:xfrm>
        <a:prstGeom prst="rect">
          <a:avLst/>
        </a:prstGeom>
      </xdr:spPr>
    </xdr:pic>
    <xdr:clientData/>
  </xdr:twoCellAnchor>
  <xdr:twoCellAnchor editAs="oneCell">
    <xdr:from>
      <xdr:col>1</xdr:col>
      <xdr:colOff>1724526</xdr:colOff>
      <xdr:row>128</xdr:row>
      <xdr:rowOff>60160</xdr:rowOff>
    </xdr:from>
    <xdr:to>
      <xdr:col>1</xdr:col>
      <xdr:colOff>2442308</xdr:colOff>
      <xdr:row>128</xdr:row>
      <xdr:rowOff>538681</xdr:rowOff>
    </xdr:to>
    <xdr:pic>
      <xdr:nvPicPr>
        <xdr:cNvPr id="55" name="Рисунок 54">
          <a:extLst>
            <a:ext uri="{FF2B5EF4-FFF2-40B4-BE49-F238E27FC236}">
              <a16:creationId xmlns:a16="http://schemas.microsoft.com/office/drawing/2014/main" id="{5F309789-B466-4067-A6E4-0C5E850EDFF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7" cstate="print"/>
        <a:stretch>
          <a:fillRect/>
        </a:stretch>
      </xdr:blipFill>
      <xdr:spPr>
        <a:xfrm>
          <a:off x="2437680" y="35483391"/>
          <a:ext cx="717782" cy="478521"/>
        </a:xfrm>
        <a:prstGeom prst="rect">
          <a:avLst/>
        </a:prstGeom>
      </xdr:spPr>
    </xdr:pic>
    <xdr:clientData/>
  </xdr:twoCellAnchor>
  <xdr:twoCellAnchor editAs="oneCell">
    <xdr:from>
      <xdr:col>10</xdr:col>
      <xdr:colOff>0</xdr:colOff>
      <xdr:row>121</xdr:row>
      <xdr:rowOff>0</xdr:rowOff>
    </xdr:from>
    <xdr:to>
      <xdr:col>10</xdr:col>
      <xdr:colOff>304800</xdr:colOff>
      <xdr:row>121</xdr:row>
      <xdr:rowOff>304800</xdr:rowOff>
    </xdr:to>
    <xdr:sp macro="" textlink="">
      <xdr:nvSpPr>
        <xdr:cNvPr id="1032" name="AutoShape 8">
          <a:extLst>
            <a:ext uri="{FF2B5EF4-FFF2-40B4-BE49-F238E27FC236}">
              <a16:creationId xmlns:a16="http://schemas.microsoft.com/office/drawing/2014/main" id="{046DB48A-6CE8-03A2-6FC5-F2897992F974}"/>
            </a:ext>
          </a:extLst>
        </xdr:cNvPr>
        <xdr:cNvSpPr>
          <a:spLocks noChangeAspect="1" noChangeArrowheads="1"/>
        </xdr:cNvSpPr>
      </xdr:nvSpPr>
      <xdr:spPr bwMode="auto">
        <a:xfrm>
          <a:off x="7658100" y="3064764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1686220</xdr:colOff>
      <xdr:row>122</xdr:row>
      <xdr:rowOff>20053</xdr:rowOff>
    </xdr:from>
    <xdr:to>
      <xdr:col>1</xdr:col>
      <xdr:colOff>2410789</xdr:colOff>
      <xdr:row>122</xdr:row>
      <xdr:rowOff>661737</xdr:rowOff>
    </xdr:to>
    <xdr:pic>
      <xdr:nvPicPr>
        <xdr:cNvPr id="56" name="Рисунок 55">
          <a:extLst>
            <a:ext uri="{FF2B5EF4-FFF2-40B4-BE49-F238E27FC236}">
              <a16:creationId xmlns:a16="http://schemas.microsoft.com/office/drawing/2014/main" id="{F65FC54F-2C1C-9D37-A559-8CD1DDE8192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8" cstate="print"/>
        <a:stretch>
          <a:fillRect/>
        </a:stretch>
      </xdr:blipFill>
      <xdr:spPr>
        <a:xfrm>
          <a:off x="2399374" y="31496515"/>
          <a:ext cx="724569" cy="641684"/>
        </a:xfrm>
        <a:prstGeom prst="rect">
          <a:avLst/>
        </a:prstGeom>
      </xdr:spPr>
    </xdr:pic>
    <xdr:clientData/>
  </xdr:twoCellAnchor>
  <xdr:twoCellAnchor editAs="oneCell">
    <xdr:from>
      <xdr:col>1</xdr:col>
      <xdr:colOff>1833531</xdr:colOff>
      <xdr:row>126</xdr:row>
      <xdr:rowOff>78925</xdr:rowOff>
    </xdr:from>
    <xdr:to>
      <xdr:col>1</xdr:col>
      <xdr:colOff>2344615</xdr:colOff>
      <xdr:row>126</xdr:row>
      <xdr:rowOff>531545</xdr:rowOff>
    </xdr:to>
    <xdr:pic>
      <xdr:nvPicPr>
        <xdr:cNvPr id="58" name="Рисунок 57">
          <a:extLst>
            <a:ext uri="{FF2B5EF4-FFF2-40B4-BE49-F238E27FC236}">
              <a16:creationId xmlns:a16="http://schemas.microsoft.com/office/drawing/2014/main" id="{2D5B5A54-09FC-40F5-889D-3741A585D4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9" cstate="print"/>
        <a:stretch>
          <a:fillRect/>
        </a:stretch>
      </xdr:blipFill>
      <xdr:spPr>
        <a:xfrm>
          <a:off x="2546685" y="34232156"/>
          <a:ext cx="511084" cy="452620"/>
        </a:xfrm>
        <a:prstGeom prst="rect">
          <a:avLst/>
        </a:prstGeom>
      </xdr:spPr>
    </xdr:pic>
    <xdr:clientData/>
  </xdr:twoCellAnchor>
  <xdr:twoCellAnchor editAs="oneCell">
    <xdr:from>
      <xdr:col>1</xdr:col>
      <xdr:colOff>1665913</xdr:colOff>
      <xdr:row>121</xdr:row>
      <xdr:rowOff>48847</xdr:rowOff>
    </xdr:from>
    <xdr:to>
      <xdr:col>1</xdr:col>
      <xdr:colOff>2407859</xdr:colOff>
      <xdr:row>121</xdr:row>
      <xdr:rowOff>724624</xdr:rowOff>
    </xdr:to>
    <xdr:pic>
      <xdr:nvPicPr>
        <xdr:cNvPr id="59" name="Рисунок 58">
          <a:extLst>
            <a:ext uri="{FF2B5EF4-FFF2-40B4-BE49-F238E27FC236}">
              <a16:creationId xmlns:a16="http://schemas.microsoft.com/office/drawing/2014/main" id="{63C068FE-C6E1-CC5E-E747-85B4A739C03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0" cstate="print"/>
        <a:stretch>
          <a:fillRect/>
        </a:stretch>
      </xdr:blipFill>
      <xdr:spPr>
        <a:xfrm>
          <a:off x="2379067" y="30763309"/>
          <a:ext cx="741946" cy="675777"/>
        </a:xfrm>
        <a:prstGeom prst="rect">
          <a:avLst/>
        </a:prstGeom>
      </xdr:spPr>
    </xdr:pic>
    <xdr:clientData/>
  </xdr:twoCellAnchor>
  <xdr:twoCellAnchor editAs="oneCell">
    <xdr:from>
      <xdr:col>1</xdr:col>
      <xdr:colOff>1774659</xdr:colOff>
      <xdr:row>125</xdr:row>
      <xdr:rowOff>30080</xdr:rowOff>
    </xdr:from>
    <xdr:to>
      <xdr:col>1</xdr:col>
      <xdr:colOff>2346159</xdr:colOff>
      <xdr:row>125</xdr:row>
      <xdr:rowOff>550612</xdr:rowOff>
    </xdr:to>
    <xdr:pic>
      <xdr:nvPicPr>
        <xdr:cNvPr id="61" name="Рисунок 60">
          <a:extLst>
            <a:ext uri="{FF2B5EF4-FFF2-40B4-BE49-F238E27FC236}">
              <a16:creationId xmlns:a16="http://schemas.microsoft.com/office/drawing/2014/main" id="{F7914892-5A28-4775-ABA6-0C5B2C4CD7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1" cstate="print"/>
        <a:stretch>
          <a:fillRect/>
        </a:stretch>
      </xdr:blipFill>
      <xdr:spPr>
        <a:xfrm>
          <a:off x="2486527" y="33437764"/>
          <a:ext cx="571500" cy="520532"/>
        </a:xfrm>
        <a:prstGeom prst="rect">
          <a:avLst/>
        </a:prstGeom>
      </xdr:spPr>
    </xdr:pic>
    <xdr:clientData/>
  </xdr:twoCellAnchor>
  <xdr:twoCellAnchor editAs="oneCell">
    <xdr:from>
      <xdr:col>1</xdr:col>
      <xdr:colOff>1729154</xdr:colOff>
      <xdr:row>114</xdr:row>
      <xdr:rowOff>117232</xdr:rowOff>
    </xdr:from>
    <xdr:to>
      <xdr:col>1</xdr:col>
      <xdr:colOff>2352850</xdr:colOff>
      <xdr:row>120</xdr:row>
      <xdr:rowOff>9769</xdr:rowOff>
    </xdr:to>
    <xdr:pic>
      <xdr:nvPicPr>
        <xdr:cNvPr id="15744" name="Рисунок 15743">
          <a:extLst>
            <a:ext uri="{FF2B5EF4-FFF2-40B4-BE49-F238E27FC236}">
              <a16:creationId xmlns:a16="http://schemas.microsoft.com/office/drawing/2014/main" id="{A675528E-C9EA-C370-BA10-B0745BA9E47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2" cstate="print"/>
        <a:stretch>
          <a:fillRect/>
        </a:stretch>
      </xdr:blipFill>
      <xdr:spPr>
        <a:xfrm>
          <a:off x="2442308" y="29864540"/>
          <a:ext cx="623696" cy="732691"/>
        </a:xfrm>
        <a:prstGeom prst="rect">
          <a:avLst/>
        </a:prstGeom>
      </xdr:spPr>
    </xdr:pic>
    <xdr:clientData/>
  </xdr:twoCellAnchor>
  <xdr:twoCellAnchor editAs="oneCell">
    <xdr:from>
      <xdr:col>1</xdr:col>
      <xdr:colOff>1678021</xdr:colOff>
      <xdr:row>107</xdr:row>
      <xdr:rowOff>129701</xdr:rowOff>
    </xdr:from>
    <xdr:to>
      <xdr:col>1</xdr:col>
      <xdr:colOff>2340249</xdr:colOff>
      <xdr:row>112</xdr:row>
      <xdr:rowOff>126012</xdr:rowOff>
    </xdr:to>
    <xdr:pic>
      <xdr:nvPicPr>
        <xdr:cNvPr id="15746" name="Рисунок 15745">
          <a:extLst>
            <a:ext uri="{FF2B5EF4-FFF2-40B4-BE49-F238E27FC236}">
              <a16:creationId xmlns:a16="http://schemas.microsoft.com/office/drawing/2014/main" id="{382F9C38-503A-A78A-0141-66F66F2788E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3" cstate="print"/>
        <a:stretch>
          <a:fillRect/>
        </a:stretch>
      </xdr:blipFill>
      <xdr:spPr>
        <a:xfrm>
          <a:off x="2383276" y="29037063"/>
          <a:ext cx="662228" cy="709672"/>
        </a:xfrm>
        <a:prstGeom prst="rect">
          <a:avLst/>
        </a:prstGeom>
      </xdr:spPr>
    </xdr:pic>
    <xdr:clientData/>
  </xdr:twoCellAnchor>
  <xdr:twoCellAnchor editAs="oneCell">
    <xdr:from>
      <xdr:col>1</xdr:col>
      <xdr:colOff>2198756</xdr:colOff>
      <xdr:row>200</xdr:row>
      <xdr:rowOff>85074</xdr:rowOff>
    </xdr:from>
    <xdr:to>
      <xdr:col>1</xdr:col>
      <xdr:colOff>2698029</xdr:colOff>
      <xdr:row>200</xdr:row>
      <xdr:rowOff>446540</xdr:rowOff>
    </xdr:to>
    <xdr:pic>
      <xdr:nvPicPr>
        <xdr:cNvPr id="6" name="Рисунок 5">
          <a:extLst>
            <a:ext uri="{FF2B5EF4-FFF2-40B4-BE49-F238E27FC236}">
              <a16:creationId xmlns:a16="http://schemas.microsoft.com/office/drawing/2014/main" id="{4F26760F-2958-047B-AB84-849FFECE7048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4" cstate="print"/>
        <a:srcRect t="9455" b="9134"/>
        <a:stretch/>
      </xdr:blipFill>
      <xdr:spPr>
        <a:xfrm rot="4287458">
          <a:off x="2972915" y="56420383"/>
          <a:ext cx="361466" cy="499273"/>
        </a:xfrm>
        <a:prstGeom prst="rect">
          <a:avLst/>
        </a:prstGeom>
      </xdr:spPr>
    </xdr:pic>
    <xdr:clientData/>
  </xdr:twoCellAnchor>
  <xdr:twoCellAnchor editAs="oneCell">
    <xdr:from>
      <xdr:col>1</xdr:col>
      <xdr:colOff>2207444</xdr:colOff>
      <xdr:row>145</xdr:row>
      <xdr:rowOff>31422</xdr:rowOff>
    </xdr:from>
    <xdr:to>
      <xdr:col>1</xdr:col>
      <xdr:colOff>2600227</xdr:colOff>
      <xdr:row>146</xdr:row>
      <xdr:rowOff>269710</xdr:rowOff>
    </xdr:to>
    <xdr:pic>
      <xdr:nvPicPr>
        <xdr:cNvPr id="28" name="Рисунок 27">
          <a:extLst>
            <a:ext uri="{FF2B5EF4-FFF2-40B4-BE49-F238E27FC236}">
              <a16:creationId xmlns:a16="http://schemas.microsoft.com/office/drawing/2014/main" id="{464A4553-7911-F4CD-41FC-09F6CD954C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5" cstate="print"/>
        <a:stretch>
          <a:fillRect/>
        </a:stretch>
      </xdr:blipFill>
      <xdr:spPr>
        <a:xfrm>
          <a:off x="2914454" y="42129958"/>
          <a:ext cx="392783" cy="458247"/>
        </a:xfrm>
        <a:prstGeom prst="rect">
          <a:avLst/>
        </a:prstGeom>
      </xdr:spPr>
    </xdr:pic>
    <xdr:clientData/>
  </xdr:twoCellAnchor>
  <xdr:twoCellAnchor editAs="oneCell">
    <xdr:from>
      <xdr:col>1</xdr:col>
      <xdr:colOff>1620146</xdr:colOff>
      <xdr:row>102</xdr:row>
      <xdr:rowOff>30148</xdr:rowOff>
    </xdr:from>
    <xdr:to>
      <xdr:col>1</xdr:col>
      <xdr:colOff>2252774</xdr:colOff>
      <xdr:row>102</xdr:row>
      <xdr:rowOff>669890</xdr:rowOff>
    </xdr:to>
    <xdr:pic>
      <xdr:nvPicPr>
        <xdr:cNvPr id="5" name="Рисунок 4">
          <a:extLst>
            <a:ext uri="{FF2B5EF4-FFF2-40B4-BE49-F238E27FC236}">
              <a16:creationId xmlns:a16="http://schemas.microsoft.com/office/drawing/2014/main" id="{2314E51E-6571-397D-0C7D-0AAE78501B83}"/>
            </a:ext>
          </a:extLst>
        </xdr:cNvPr>
        <xdr:cNvPicPr>
          <a:picLocks noChangeAspect="1"/>
        </xdr:cNvPicPr>
      </xdr:nvPicPr>
      <xdr:blipFill rotWithShape="1">
        <a:blip xmlns:r="http://schemas.openxmlformats.org/officeDocument/2006/relationships" r:embed="rId86" cstate="print"/>
        <a:srcRect l="8430" t="27997" r="10214" b="25645"/>
        <a:stretch/>
      </xdr:blipFill>
      <xdr:spPr>
        <a:xfrm>
          <a:off x="2331904" y="26256346"/>
          <a:ext cx="632628" cy="639742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1519805</xdr:colOff>
      <xdr:row>30</xdr:row>
      <xdr:rowOff>42149</xdr:rowOff>
    </xdr:from>
    <xdr:to>
      <xdr:col>1</xdr:col>
      <xdr:colOff>1971353</xdr:colOff>
      <xdr:row>30</xdr:row>
      <xdr:rowOff>524934</xdr:rowOff>
    </xdr:to>
    <xdr:pic>
      <xdr:nvPicPr>
        <xdr:cNvPr id="121" name="Рисунок 117" descr="2275-xxxx-xx.png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>
        <a:xfrm>
          <a:off x="2204085" y="6567170"/>
          <a:ext cx="451485" cy="482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1619250</xdr:colOff>
      <xdr:row>19</xdr:row>
      <xdr:rowOff>0</xdr:rowOff>
    </xdr:from>
    <xdr:to>
      <xdr:col>1</xdr:col>
      <xdr:colOff>1619250</xdr:colOff>
      <xdr:row>20</xdr:row>
      <xdr:rowOff>763</xdr:rowOff>
    </xdr:to>
    <xdr:pic>
      <xdr:nvPicPr>
        <xdr:cNvPr id="130" name="Рисунок 131" descr="валик велюр.gif">
          <a:extLst>
            <a:ext uri="{FF2B5EF4-FFF2-40B4-BE49-F238E27FC236}">
              <a16:creationId xmlns:a16="http://schemas.microsoft.com/office/drawing/2014/main" id="{00000000-0008-0000-0100-00008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rcRect/>
        <a:stretch>
          <a:fillRect/>
        </a:stretch>
      </xdr:blipFill>
      <xdr:spPr>
        <a:xfrm>
          <a:off x="2303780" y="3942715"/>
          <a:ext cx="0" cy="36766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1</xdr:col>
      <xdr:colOff>1457325</xdr:colOff>
      <xdr:row>30</xdr:row>
      <xdr:rowOff>0</xdr:rowOff>
    </xdr:from>
    <xdr:to>
      <xdr:col>1</xdr:col>
      <xdr:colOff>1457325</xdr:colOff>
      <xdr:row>30</xdr:row>
      <xdr:rowOff>161925</xdr:rowOff>
    </xdr:to>
    <xdr:pic>
      <xdr:nvPicPr>
        <xdr:cNvPr id="132" name="Рисунок 148" descr="писолет для пены.gif">
          <a:extLst>
            <a:ext uri="{FF2B5EF4-FFF2-40B4-BE49-F238E27FC236}">
              <a16:creationId xmlns:a16="http://schemas.microsoft.com/office/drawing/2014/main" id="{00000000-0008-0000-0100-00008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rcRect/>
        <a:stretch>
          <a:fillRect/>
        </a:stretch>
      </xdr:blipFill>
      <xdr:spPr>
        <a:xfrm>
          <a:off x="2141855" y="6525260"/>
          <a:ext cx="0" cy="1619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1534964</xdr:colOff>
      <xdr:row>19</xdr:row>
      <xdr:rowOff>48381</xdr:rowOff>
    </xdr:from>
    <xdr:to>
      <xdr:col>1</xdr:col>
      <xdr:colOff>2088647</xdr:colOff>
      <xdr:row>20</xdr:row>
      <xdr:rowOff>241207</xdr:rowOff>
    </xdr:to>
    <xdr:pic>
      <xdr:nvPicPr>
        <xdr:cNvPr id="134" name="Рисунок 132" descr="125-1,0.gif">
          <a:extLst>
            <a:ext uri="{FF2B5EF4-FFF2-40B4-BE49-F238E27FC236}">
              <a16:creationId xmlns:a16="http://schemas.microsoft.com/office/drawing/2014/main" id="{00000000-0008-0000-0100-00008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/>
        <a:srcRect l="9792" t="9346" r="10351" b="9344"/>
        <a:stretch>
          <a:fillRect/>
        </a:stretch>
      </xdr:blipFill>
      <xdr:spPr>
        <a:xfrm>
          <a:off x="2219325" y="3990975"/>
          <a:ext cx="553720" cy="55943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1577103</xdr:colOff>
      <xdr:row>21</xdr:row>
      <xdr:rowOff>47620</xdr:rowOff>
    </xdr:from>
    <xdr:to>
      <xdr:col>1</xdr:col>
      <xdr:colOff>2039310</xdr:colOff>
      <xdr:row>23</xdr:row>
      <xdr:rowOff>158978</xdr:rowOff>
    </xdr:to>
    <xdr:pic>
      <xdr:nvPicPr>
        <xdr:cNvPr id="142" name="Рисунок 141">
          <a:extLst>
            <a:ext uri="{FF2B5EF4-FFF2-40B4-BE49-F238E27FC236}">
              <a16:creationId xmlns:a16="http://schemas.microsoft.com/office/drawing/2014/main" id="{00000000-0008-0000-0100-00008E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61235" y="4617085"/>
          <a:ext cx="462280" cy="464820"/>
        </a:xfrm>
        <a:prstGeom prst="rect">
          <a:avLst/>
        </a:prstGeom>
      </xdr:spPr>
    </xdr:pic>
    <xdr:clientData/>
  </xdr:twoCellAnchor>
  <xdr:twoCellAnchor>
    <xdr:from>
      <xdr:col>1</xdr:col>
      <xdr:colOff>1600200</xdr:colOff>
      <xdr:row>15</xdr:row>
      <xdr:rowOff>38100</xdr:rowOff>
    </xdr:from>
    <xdr:to>
      <xdr:col>1</xdr:col>
      <xdr:colOff>2076450</xdr:colOff>
      <xdr:row>16</xdr:row>
      <xdr:rowOff>209550</xdr:rowOff>
    </xdr:to>
    <xdr:pic>
      <xdr:nvPicPr>
        <xdr:cNvPr id="154" name="Рисунок 145" descr="валик стандарт.gif">
          <a:extLst>
            <a:ext uri="{FF2B5EF4-FFF2-40B4-BE49-F238E27FC236}">
              <a16:creationId xmlns:a16="http://schemas.microsoft.com/office/drawing/2014/main" id="{00000000-0008-0000-0100-00009A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rcRect/>
        <a:stretch>
          <a:fillRect/>
        </a:stretch>
      </xdr:blipFill>
      <xdr:spPr>
        <a:xfrm>
          <a:off x="2284730" y="2761615"/>
          <a:ext cx="476250" cy="4762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1486792</xdr:colOff>
      <xdr:row>17</xdr:row>
      <xdr:rowOff>53107</xdr:rowOff>
    </xdr:from>
    <xdr:to>
      <xdr:col>1</xdr:col>
      <xdr:colOff>2020192</xdr:colOff>
      <xdr:row>18</xdr:row>
      <xdr:rowOff>272182</xdr:rowOff>
    </xdr:to>
    <xdr:pic>
      <xdr:nvPicPr>
        <xdr:cNvPr id="155" name="Рисунок 147" descr="валик пчелка.gif">
          <a:extLst>
            <a:ext uri="{FF2B5EF4-FFF2-40B4-BE49-F238E27FC236}">
              <a16:creationId xmlns:a16="http://schemas.microsoft.com/office/drawing/2014/main" id="{00000000-0008-0000-0100-00009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7"/>
        <a:srcRect/>
        <a:stretch>
          <a:fillRect/>
        </a:stretch>
      </xdr:blipFill>
      <xdr:spPr>
        <a:xfrm>
          <a:off x="2171065" y="3385820"/>
          <a:ext cx="533400" cy="52387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>
    <xdr:from>
      <xdr:col>1</xdr:col>
      <xdr:colOff>1224628</xdr:colOff>
      <xdr:row>28</xdr:row>
      <xdr:rowOff>88198</xdr:rowOff>
    </xdr:from>
    <xdr:to>
      <xdr:col>1</xdr:col>
      <xdr:colOff>1977266</xdr:colOff>
      <xdr:row>28</xdr:row>
      <xdr:rowOff>401797</xdr:rowOff>
    </xdr:to>
    <xdr:pic>
      <xdr:nvPicPr>
        <xdr:cNvPr id="160" name="Рисунок 159">
          <a:extLst>
            <a:ext uri="{FF2B5EF4-FFF2-40B4-BE49-F238E27FC236}">
              <a16:creationId xmlns:a16="http://schemas.microsoft.com/office/drawing/2014/main" id="{00000000-0008-0000-0100-0000A0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908810" y="5772785"/>
          <a:ext cx="752475" cy="313690"/>
        </a:xfrm>
        <a:prstGeom prst="rect">
          <a:avLst/>
        </a:prstGeom>
      </xdr:spPr>
    </xdr:pic>
    <xdr:clientData/>
  </xdr:twoCellAnchor>
  <xdr:twoCellAnchor>
    <xdr:from>
      <xdr:col>1</xdr:col>
      <xdr:colOff>1533948</xdr:colOff>
      <xdr:row>24</xdr:row>
      <xdr:rowOff>71016</xdr:rowOff>
    </xdr:from>
    <xdr:to>
      <xdr:col>1</xdr:col>
      <xdr:colOff>2011811</xdr:colOff>
      <xdr:row>27</xdr:row>
      <xdr:rowOff>89216</xdr:rowOff>
    </xdr:to>
    <xdr:pic>
      <xdr:nvPicPr>
        <xdr:cNvPr id="161" name="Рисунок 160">
          <a:extLst>
            <a:ext uri="{FF2B5EF4-FFF2-40B4-BE49-F238E27FC236}">
              <a16:creationId xmlns:a16="http://schemas.microsoft.com/office/drawing/2014/main" id="{00000000-0008-0000-0100-0000A1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>
          <a:off x="2218055" y="5170170"/>
          <a:ext cx="478155" cy="462280"/>
        </a:xfrm>
        <a:prstGeom prst="rect">
          <a:avLst/>
        </a:prstGeom>
      </xdr:spPr>
    </xdr:pic>
    <xdr:clientData/>
  </xdr:twoCellAnchor>
  <xdr:twoCellAnchor>
    <xdr:from>
      <xdr:col>1</xdr:col>
      <xdr:colOff>1414555</xdr:colOff>
      <xdr:row>11</xdr:row>
      <xdr:rowOff>8965</xdr:rowOff>
    </xdr:from>
    <xdr:to>
      <xdr:col>1</xdr:col>
      <xdr:colOff>2132261</xdr:colOff>
      <xdr:row>14</xdr:row>
      <xdr:rowOff>124115</xdr:rowOff>
    </xdr:to>
    <xdr:pic>
      <xdr:nvPicPr>
        <xdr:cNvPr id="2" name="Рисунок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122767" y="2599765"/>
          <a:ext cx="717706" cy="688891"/>
        </a:xfrm>
        <a:prstGeom prst="rect">
          <a:avLst/>
        </a:prstGeom>
      </xdr:spPr>
    </xdr:pic>
    <xdr:clientData/>
  </xdr:twoCellAnchor>
  <xdr:twoCellAnchor>
    <xdr:from>
      <xdr:col>1</xdr:col>
      <xdr:colOff>1550248</xdr:colOff>
      <xdr:row>4</xdr:row>
      <xdr:rowOff>112091</xdr:rowOff>
    </xdr:from>
    <xdr:to>
      <xdr:col>1</xdr:col>
      <xdr:colOff>2214281</xdr:colOff>
      <xdr:row>9</xdr:row>
      <xdr:rowOff>49151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C0D28FB3-F983-483B-B1F0-BBE0DA93A11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258460" y="1788491"/>
          <a:ext cx="664033" cy="69906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FFFF00"/>
  </sheetPr>
  <dimension ref="A1:Q207"/>
  <sheetViews>
    <sheetView tabSelected="1" zoomScale="91" zoomScaleNormal="91" workbookViewId="0">
      <pane ySplit="3" topLeftCell="A4" activePane="bottomLeft" state="frozen"/>
      <selection pane="bottomLeft"/>
    </sheetView>
  </sheetViews>
  <sheetFormatPr defaultColWidth="8.88671875" defaultRowHeight="14.4" x14ac:dyDescent="0.3"/>
  <cols>
    <col min="1" max="1" width="10.33203125" customWidth="1"/>
    <col min="2" max="2" width="43.33203125" style="3" customWidth="1"/>
    <col min="3" max="3" width="18.44140625" style="2" customWidth="1"/>
    <col min="4" max="4" width="5.88671875" style="4" hidden="1" customWidth="1"/>
    <col min="5" max="5" width="9.109375" style="5" customWidth="1"/>
    <col min="6" max="6" width="6.33203125" style="2" customWidth="1"/>
    <col min="7" max="7" width="5" style="2" customWidth="1"/>
    <col min="8" max="8" width="5.33203125" style="2" customWidth="1"/>
    <col min="9" max="10" width="2.109375" style="6" customWidth="1"/>
    <col min="11" max="11" width="8.88671875" style="156"/>
    <col min="12" max="12" width="9.5546875" style="2" customWidth="1"/>
    <col min="13" max="16384" width="8.88671875" style="2"/>
  </cols>
  <sheetData>
    <row r="1" spans="1:14" ht="19.95" customHeight="1" x14ac:dyDescent="0.2">
      <c r="A1" s="7" t="s">
        <v>481</v>
      </c>
      <c r="B1" s="168" t="s">
        <v>0</v>
      </c>
      <c r="C1" s="168"/>
      <c r="D1" s="8"/>
      <c r="E1" s="9" t="s">
        <v>1</v>
      </c>
    </row>
    <row r="2" spans="1:14" ht="7.95" customHeight="1" x14ac:dyDescent="0.25">
      <c r="A2" s="102"/>
      <c r="B2" s="103"/>
      <c r="C2" s="104"/>
      <c r="D2" s="105">
        <v>3.2</v>
      </c>
      <c r="E2" s="106">
        <v>0</v>
      </c>
      <c r="F2" s="104"/>
      <c r="G2" s="104"/>
      <c r="H2" s="104"/>
      <c r="I2" s="107"/>
      <c r="J2" s="107"/>
      <c r="K2" s="157"/>
      <c r="L2" s="104"/>
      <c r="M2" s="104"/>
      <c r="N2" s="104"/>
    </row>
    <row r="3" spans="1:14" s="1" customFormat="1" ht="25.2" customHeight="1" x14ac:dyDescent="0.3">
      <c r="A3" s="14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6" t="s">
        <v>7</v>
      </c>
      <c r="G3" s="16" t="s">
        <v>8</v>
      </c>
      <c r="H3" s="16" t="s">
        <v>9</v>
      </c>
      <c r="I3" s="62"/>
      <c r="J3" s="62"/>
      <c r="K3" s="158"/>
    </row>
    <row r="4" spans="1:14" ht="22.95" customHeight="1" x14ac:dyDescent="0.3">
      <c r="A4" s="125" t="s">
        <v>10</v>
      </c>
      <c r="B4" s="18"/>
      <c r="C4" s="59"/>
      <c r="D4" s="50"/>
      <c r="E4" s="122"/>
      <c r="F4" s="59"/>
      <c r="G4" s="61"/>
      <c r="H4" s="60"/>
      <c r="L4"/>
    </row>
    <row r="5" spans="1:14" ht="12" customHeight="1" x14ac:dyDescent="0.2">
      <c r="A5" s="88" t="s">
        <v>409</v>
      </c>
      <c r="B5" s="165" t="s">
        <v>11</v>
      </c>
      <c r="C5" s="25" t="s">
        <v>12</v>
      </c>
      <c r="D5" s="26">
        <v>0.31723597657984498</v>
      </c>
      <c r="E5" s="27">
        <f>D5*$D$2*(100-$E$2)/100</f>
        <v>1.015155125055504</v>
      </c>
      <c r="F5" s="25" t="s">
        <v>13</v>
      </c>
      <c r="G5" s="28">
        <v>12</v>
      </c>
      <c r="H5" s="28">
        <v>1200</v>
      </c>
    </row>
    <row r="6" spans="1:14" ht="12" customHeight="1" x14ac:dyDescent="0.2">
      <c r="A6" s="88" t="s">
        <v>410</v>
      </c>
      <c r="B6" s="167"/>
      <c r="C6" s="32" t="s">
        <v>14</v>
      </c>
      <c r="D6" s="33">
        <v>0.39</v>
      </c>
      <c r="E6" s="27">
        <f t="shared" ref="E6:E68" si="0">D6*$D$2*(100-$E$2)/100</f>
        <v>1.2480000000000002</v>
      </c>
      <c r="F6" s="32" t="s">
        <v>13</v>
      </c>
      <c r="G6" s="34">
        <v>12</v>
      </c>
      <c r="H6" s="34">
        <v>600</v>
      </c>
    </row>
    <row r="7" spans="1:14" ht="12" customHeight="1" x14ac:dyDescent="0.2">
      <c r="A7" s="88" t="s">
        <v>411</v>
      </c>
      <c r="B7" s="167"/>
      <c r="C7" s="32" t="s">
        <v>15</v>
      </c>
      <c r="D7" s="33">
        <v>0.5</v>
      </c>
      <c r="E7" s="27">
        <f t="shared" si="0"/>
        <v>1.6</v>
      </c>
      <c r="F7" s="32" t="s">
        <v>13</v>
      </c>
      <c r="G7" s="34">
        <v>12</v>
      </c>
      <c r="H7" s="34">
        <v>600</v>
      </c>
    </row>
    <row r="8" spans="1:14" ht="12" customHeight="1" x14ac:dyDescent="0.2">
      <c r="A8" s="88" t="s">
        <v>412</v>
      </c>
      <c r="B8" s="82"/>
      <c r="C8" s="32" t="s">
        <v>16</v>
      </c>
      <c r="D8" s="33">
        <v>0.64</v>
      </c>
      <c r="E8" s="27">
        <f t="shared" si="0"/>
        <v>2.048</v>
      </c>
      <c r="F8" s="32" t="s">
        <v>13</v>
      </c>
      <c r="G8" s="34">
        <v>12</v>
      </c>
      <c r="H8" s="34">
        <v>600</v>
      </c>
    </row>
    <row r="9" spans="1:14" ht="12" customHeight="1" x14ac:dyDescent="0.2">
      <c r="A9" s="88" t="s">
        <v>413</v>
      </c>
      <c r="B9" s="82"/>
      <c r="C9" s="32" t="s">
        <v>17</v>
      </c>
      <c r="D9" s="33">
        <v>0.9</v>
      </c>
      <c r="E9" s="27">
        <f t="shared" si="0"/>
        <v>2.8800000000000008</v>
      </c>
      <c r="F9" s="32" t="s">
        <v>13</v>
      </c>
      <c r="G9" s="34">
        <v>12</v>
      </c>
      <c r="H9" s="34">
        <v>360</v>
      </c>
    </row>
    <row r="10" spans="1:14" ht="12" customHeight="1" x14ac:dyDescent="0.2">
      <c r="A10" s="88" t="s">
        <v>414</v>
      </c>
      <c r="B10" s="82"/>
      <c r="C10" s="32" t="s">
        <v>18</v>
      </c>
      <c r="D10" s="33">
        <v>1.25</v>
      </c>
      <c r="E10" s="27">
        <f t="shared" si="0"/>
        <v>4</v>
      </c>
      <c r="F10" s="32" t="s">
        <v>13</v>
      </c>
      <c r="G10" s="34">
        <v>12</v>
      </c>
      <c r="H10" s="34">
        <v>240</v>
      </c>
    </row>
    <row r="11" spans="1:14" ht="12" customHeight="1" x14ac:dyDescent="0.2">
      <c r="A11" s="88" t="s">
        <v>415</v>
      </c>
      <c r="B11" s="38"/>
      <c r="C11" s="39" t="s">
        <v>19</v>
      </c>
      <c r="D11" s="33">
        <v>1.56</v>
      </c>
      <c r="E11" s="27">
        <f t="shared" si="0"/>
        <v>4.9920000000000009</v>
      </c>
      <c r="F11" s="39" t="s">
        <v>13</v>
      </c>
      <c r="G11" s="41">
        <v>12</v>
      </c>
      <c r="H11" s="41">
        <v>120</v>
      </c>
    </row>
    <row r="12" spans="1:14" ht="12" customHeight="1" x14ac:dyDescent="0.2">
      <c r="A12" s="80" t="s">
        <v>20</v>
      </c>
      <c r="B12" s="165" t="s">
        <v>21</v>
      </c>
      <c r="C12" s="25" t="s">
        <v>12</v>
      </c>
      <c r="D12" s="33">
        <v>0.5053897282065114</v>
      </c>
      <c r="E12" s="27">
        <f t="shared" si="0"/>
        <v>1.6172471302608367</v>
      </c>
      <c r="F12" s="25" t="s">
        <v>13</v>
      </c>
      <c r="G12" s="28">
        <v>12</v>
      </c>
      <c r="H12" s="28">
        <v>600</v>
      </c>
    </row>
    <row r="13" spans="1:14" ht="12" customHeight="1" x14ac:dyDescent="0.2">
      <c r="A13" s="84" t="s">
        <v>22</v>
      </c>
      <c r="B13" s="167"/>
      <c r="C13" s="32" t="s">
        <v>14</v>
      </c>
      <c r="D13" s="33">
        <v>0.6825</v>
      </c>
      <c r="E13" s="27">
        <f t="shared" si="0"/>
        <v>2.1840000000000002</v>
      </c>
      <c r="F13" s="32" t="s">
        <v>13</v>
      </c>
      <c r="G13" s="34">
        <v>12</v>
      </c>
      <c r="H13" s="34">
        <v>600</v>
      </c>
    </row>
    <row r="14" spans="1:14" ht="12" customHeight="1" x14ac:dyDescent="0.2">
      <c r="A14" s="84" t="s">
        <v>23</v>
      </c>
      <c r="B14" s="167"/>
      <c r="C14" s="32" t="s">
        <v>15</v>
      </c>
      <c r="D14" s="33">
        <v>1.01955</v>
      </c>
      <c r="E14" s="27">
        <f t="shared" si="0"/>
        <v>3.2625600000000001</v>
      </c>
      <c r="F14" s="32" t="s">
        <v>13</v>
      </c>
      <c r="G14" s="34">
        <v>12</v>
      </c>
      <c r="H14" s="34">
        <v>360</v>
      </c>
    </row>
    <row r="15" spans="1:14" ht="12" customHeight="1" x14ac:dyDescent="0.2">
      <c r="A15" s="84" t="s">
        <v>24</v>
      </c>
      <c r="B15" s="82"/>
      <c r="C15" s="32" t="s">
        <v>16</v>
      </c>
      <c r="D15" s="33">
        <v>1.365</v>
      </c>
      <c r="E15" s="27">
        <f t="shared" si="0"/>
        <v>4.3680000000000003</v>
      </c>
      <c r="F15" s="32" t="s">
        <v>13</v>
      </c>
      <c r="G15" s="34">
        <v>12</v>
      </c>
      <c r="H15" s="34">
        <v>240</v>
      </c>
    </row>
    <row r="16" spans="1:14" ht="12" customHeight="1" x14ac:dyDescent="0.2">
      <c r="A16" s="84" t="s">
        <v>25</v>
      </c>
      <c r="B16" s="82"/>
      <c r="C16" s="32" t="s">
        <v>17</v>
      </c>
      <c r="D16" s="33">
        <v>1.9215</v>
      </c>
      <c r="E16" s="27">
        <f t="shared" si="0"/>
        <v>6.1487999999999996</v>
      </c>
      <c r="F16" s="32" t="s">
        <v>13</v>
      </c>
      <c r="G16" s="34">
        <v>12</v>
      </c>
      <c r="H16" s="34">
        <v>240</v>
      </c>
    </row>
    <row r="17" spans="1:12" ht="12" customHeight="1" x14ac:dyDescent="0.2">
      <c r="A17" s="84" t="s">
        <v>26</v>
      </c>
      <c r="B17" s="82"/>
      <c r="C17" s="54" t="s">
        <v>18</v>
      </c>
      <c r="D17" s="63">
        <v>2.2053369958102351</v>
      </c>
      <c r="E17" s="27">
        <f t="shared" si="0"/>
        <v>7.0570783865927531</v>
      </c>
      <c r="F17" s="54" t="s">
        <v>13</v>
      </c>
      <c r="G17" s="55">
        <v>12</v>
      </c>
      <c r="H17" s="55">
        <v>120</v>
      </c>
    </row>
    <row r="18" spans="1:12" s="1" customFormat="1" ht="12" customHeight="1" x14ac:dyDescent="0.3">
      <c r="A18" s="88" t="s">
        <v>416</v>
      </c>
      <c r="B18" s="165" t="s">
        <v>28</v>
      </c>
      <c r="C18" s="43" t="s">
        <v>29</v>
      </c>
      <c r="D18" s="26">
        <v>1.4175</v>
      </c>
      <c r="E18" s="27">
        <f t="shared" si="0"/>
        <v>4.5360000000000005</v>
      </c>
      <c r="F18" s="43" t="s">
        <v>13</v>
      </c>
      <c r="G18" s="44">
        <v>12</v>
      </c>
      <c r="H18" s="44">
        <v>300</v>
      </c>
      <c r="I18" s="6"/>
      <c r="J18" s="6"/>
      <c r="K18" s="158"/>
    </row>
    <row r="19" spans="1:12" ht="12" customHeight="1" x14ac:dyDescent="0.2">
      <c r="A19" s="88" t="s">
        <v>417</v>
      </c>
      <c r="B19" s="169"/>
      <c r="C19" s="32" t="s">
        <v>31</v>
      </c>
      <c r="D19" s="33">
        <v>1.9530000000000001</v>
      </c>
      <c r="E19" s="27">
        <f t="shared" si="0"/>
        <v>6.2496</v>
      </c>
      <c r="F19" s="32" t="s">
        <v>13</v>
      </c>
      <c r="G19" s="34">
        <v>12</v>
      </c>
      <c r="H19" s="34">
        <v>180</v>
      </c>
    </row>
    <row r="20" spans="1:12" ht="12" customHeight="1" x14ac:dyDescent="0.2">
      <c r="A20" s="88" t="s">
        <v>418</v>
      </c>
      <c r="B20" s="169"/>
      <c r="C20" s="32" t="s">
        <v>33</v>
      </c>
      <c r="D20" s="33">
        <v>2.3835000000000002</v>
      </c>
      <c r="E20" s="27">
        <f t="shared" si="0"/>
        <v>7.6272000000000011</v>
      </c>
      <c r="F20" s="32" t="s">
        <v>13</v>
      </c>
      <c r="G20" s="34">
        <v>6</v>
      </c>
      <c r="H20" s="34">
        <v>180</v>
      </c>
    </row>
    <row r="21" spans="1:12" ht="12" customHeight="1" x14ac:dyDescent="0.2">
      <c r="A21" s="88" t="s">
        <v>419</v>
      </c>
      <c r="B21" s="169"/>
      <c r="C21" s="32" t="s">
        <v>35</v>
      </c>
      <c r="D21" s="33">
        <v>2.9504999999999999</v>
      </c>
      <c r="E21" s="27">
        <f t="shared" si="0"/>
        <v>9.4415999999999993</v>
      </c>
      <c r="F21" s="32" t="s">
        <v>13</v>
      </c>
      <c r="G21" s="34">
        <v>6</v>
      </c>
      <c r="H21" s="34">
        <v>120</v>
      </c>
    </row>
    <row r="22" spans="1:12" ht="12" customHeight="1" x14ac:dyDescent="0.2">
      <c r="A22" s="88" t="s">
        <v>420</v>
      </c>
      <c r="B22" s="38"/>
      <c r="C22" s="39" t="s">
        <v>37</v>
      </c>
      <c r="D22" s="33">
        <v>3.5595000000000003</v>
      </c>
      <c r="E22" s="27">
        <f t="shared" si="0"/>
        <v>11.390400000000001</v>
      </c>
      <c r="F22" s="39" t="s">
        <v>13</v>
      </c>
      <c r="G22" s="41">
        <v>6</v>
      </c>
      <c r="H22" s="41">
        <v>120</v>
      </c>
    </row>
    <row r="23" spans="1:12" s="1" customFormat="1" ht="12" customHeight="1" x14ac:dyDescent="0.3">
      <c r="A23" s="80" t="s">
        <v>38</v>
      </c>
      <c r="B23" s="64" t="s">
        <v>39</v>
      </c>
      <c r="C23" s="25" t="s">
        <v>40</v>
      </c>
      <c r="D23" s="33">
        <v>0.82400000000000007</v>
      </c>
      <c r="E23" s="27">
        <f t="shared" si="0"/>
        <v>2.6368000000000005</v>
      </c>
      <c r="F23" s="25" t="s">
        <v>41</v>
      </c>
      <c r="G23" s="28">
        <v>12</v>
      </c>
      <c r="H23" s="28">
        <v>240</v>
      </c>
      <c r="I23" s="6"/>
      <c r="J23" s="6"/>
      <c r="K23" s="158"/>
    </row>
    <row r="24" spans="1:12" s="1" customFormat="1" ht="12" customHeight="1" x14ac:dyDescent="0.3">
      <c r="A24" s="84" t="s">
        <v>42</v>
      </c>
      <c r="B24" s="124" t="s">
        <v>43</v>
      </c>
      <c r="C24" s="32" t="s">
        <v>14</v>
      </c>
      <c r="D24" s="33">
        <v>0.94645712736855792</v>
      </c>
      <c r="E24" s="27">
        <f t="shared" si="0"/>
        <v>3.0286628075793853</v>
      </c>
      <c r="F24" s="32" t="s">
        <v>13</v>
      </c>
      <c r="G24" s="34">
        <v>12</v>
      </c>
      <c r="H24" s="34">
        <v>240</v>
      </c>
      <c r="I24" s="6"/>
      <c r="J24" s="6"/>
      <c r="K24" s="158"/>
    </row>
    <row r="25" spans="1:12" s="1" customFormat="1" ht="12" customHeight="1" x14ac:dyDescent="0.3">
      <c r="A25" s="84" t="s">
        <v>44</v>
      </c>
      <c r="B25" s="124"/>
      <c r="C25" s="32" t="s">
        <v>45</v>
      </c>
      <c r="D25" s="33">
        <v>1.3091299999999999</v>
      </c>
      <c r="E25" s="27">
        <f t="shared" si="0"/>
        <v>4.1892160000000001</v>
      </c>
      <c r="F25" s="32" t="s">
        <v>13</v>
      </c>
      <c r="G25" s="34">
        <v>12</v>
      </c>
      <c r="H25" s="34">
        <v>240</v>
      </c>
      <c r="I25" s="6"/>
      <c r="J25" s="6"/>
      <c r="K25" s="158"/>
    </row>
    <row r="26" spans="1:12" s="1" customFormat="1" ht="12.9" customHeight="1" x14ac:dyDescent="0.3">
      <c r="A26" s="80" t="s">
        <v>46</v>
      </c>
      <c r="B26" s="123" t="s">
        <v>47</v>
      </c>
      <c r="C26" s="25" t="s">
        <v>48</v>
      </c>
      <c r="D26" s="33">
        <v>0.40067999999999998</v>
      </c>
      <c r="E26" s="27">
        <f t="shared" si="0"/>
        <v>1.282176</v>
      </c>
      <c r="F26" s="25" t="s">
        <v>13</v>
      </c>
      <c r="G26" s="28">
        <v>1</v>
      </c>
      <c r="H26" s="28">
        <v>2000</v>
      </c>
      <c r="I26" s="6"/>
      <c r="J26" s="6"/>
      <c r="K26" s="158"/>
      <c r="L26" s="66"/>
    </row>
    <row r="27" spans="1:12" s="1" customFormat="1" ht="12.9" customHeight="1" x14ac:dyDescent="0.3">
      <c r="A27" s="84" t="s">
        <v>49</v>
      </c>
      <c r="B27" s="124" t="s">
        <v>50</v>
      </c>
      <c r="C27" s="32" t="s">
        <v>51</v>
      </c>
      <c r="D27" s="33">
        <v>0.46375</v>
      </c>
      <c r="E27" s="27">
        <f t="shared" si="0"/>
        <v>1.484</v>
      </c>
      <c r="F27" s="32" t="s">
        <v>13</v>
      </c>
      <c r="G27" s="34">
        <v>1</v>
      </c>
      <c r="H27" s="34">
        <v>1000</v>
      </c>
      <c r="I27" s="6"/>
      <c r="J27" s="6"/>
      <c r="K27" s="158"/>
      <c r="L27" s="66"/>
    </row>
    <row r="28" spans="1:12" s="1" customFormat="1" ht="12.9" customHeight="1" x14ac:dyDescent="0.3">
      <c r="A28" s="84" t="s">
        <v>52</v>
      </c>
      <c r="B28" s="124" t="s">
        <v>53</v>
      </c>
      <c r="C28" s="32" t="s">
        <v>54</v>
      </c>
      <c r="D28" s="33">
        <v>0.838036</v>
      </c>
      <c r="E28" s="27">
        <f t="shared" si="0"/>
        <v>2.6817152000000006</v>
      </c>
      <c r="F28" s="32" t="s">
        <v>13</v>
      </c>
      <c r="G28" s="34">
        <v>1</v>
      </c>
      <c r="H28" s="34">
        <v>500</v>
      </c>
      <c r="I28" s="6"/>
      <c r="J28" s="6"/>
      <c r="K28" s="158"/>
      <c r="L28" s="66"/>
    </row>
    <row r="29" spans="1:12" s="1" customFormat="1" ht="12.9" customHeight="1" x14ac:dyDescent="0.3">
      <c r="A29" s="84" t="s">
        <v>55</v>
      </c>
      <c r="B29" s="86"/>
      <c r="C29" s="39" t="s">
        <v>56</v>
      </c>
      <c r="D29" s="33">
        <v>1.1564070000000002</v>
      </c>
      <c r="E29" s="27">
        <f t="shared" si="0"/>
        <v>3.7005024000000009</v>
      </c>
      <c r="F29" s="32" t="s">
        <v>13</v>
      </c>
      <c r="G29" s="34">
        <v>1</v>
      </c>
      <c r="H29" s="34">
        <v>500</v>
      </c>
      <c r="I29" s="6"/>
      <c r="J29" s="6"/>
      <c r="K29" s="158"/>
      <c r="L29" s="66"/>
    </row>
    <row r="30" spans="1:12" s="1" customFormat="1" ht="17.399999999999999" customHeight="1" x14ac:dyDescent="0.3">
      <c r="A30" s="80" t="s">
        <v>57</v>
      </c>
      <c r="B30" s="123" t="s">
        <v>58</v>
      </c>
      <c r="C30" s="25" t="s">
        <v>48</v>
      </c>
      <c r="D30" s="33">
        <v>0.920875</v>
      </c>
      <c r="E30" s="27">
        <f t="shared" si="0"/>
        <v>2.9468000000000001</v>
      </c>
      <c r="F30" s="25" t="s">
        <v>13</v>
      </c>
      <c r="G30" s="28">
        <v>1</v>
      </c>
      <c r="H30" s="28">
        <v>200</v>
      </c>
      <c r="I30" s="6"/>
      <c r="J30" s="6"/>
      <c r="K30" s="158"/>
      <c r="L30" s="66"/>
    </row>
    <row r="31" spans="1:12" s="1" customFormat="1" ht="16.95" customHeight="1" x14ac:dyDescent="0.3">
      <c r="A31" s="84" t="s">
        <v>59</v>
      </c>
      <c r="B31" s="124" t="s">
        <v>60</v>
      </c>
      <c r="C31" s="32" t="s">
        <v>51</v>
      </c>
      <c r="D31" s="33">
        <v>0.98712500000000003</v>
      </c>
      <c r="E31" s="27">
        <f t="shared" si="0"/>
        <v>3.1588000000000007</v>
      </c>
      <c r="F31" s="32" t="s">
        <v>13</v>
      </c>
      <c r="G31" s="34">
        <v>1</v>
      </c>
      <c r="H31" s="34">
        <v>200</v>
      </c>
      <c r="I31" s="6"/>
      <c r="J31" s="6"/>
      <c r="K31" s="158"/>
      <c r="L31" s="66"/>
    </row>
    <row r="32" spans="1:12" s="1" customFormat="1" ht="13.95" customHeight="1" x14ac:dyDescent="0.3">
      <c r="A32" s="84" t="s">
        <v>61</v>
      </c>
      <c r="B32" s="124" t="s">
        <v>62</v>
      </c>
      <c r="C32" s="54" t="s">
        <v>54</v>
      </c>
      <c r="D32" s="33">
        <v>1.4508749999999999</v>
      </c>
      <c r="E32" s="27">
        <f t="shared" si="0"/>
        <v>4.6428000000000003</v>
      </c>
      <c r="F32" s="54" t="s">
        <v>13</v>
      </c>
      <c r="G32" s="55">
        <v>1</v>
      </c>
      <c r="H32" s="55">
        <v>120</v>
      </c>
      <c r="I32" s="6"/>
      <c r="J32" s="6"/>
      <c r="K32" s="158"/>
      <c r="L32" s="66"/>
    </row>
    <row r="33" spans="1:13" s="1" customFormat="1" ht="16.2" customHeight="1" x14ac:dyDescent="0.3">
      <c r="A33" s="81" t="s">
        <v>63</v>
      </c>
      <c r="B33" s="86"/>
      <c r="C33" s="39" t="s">
        <v>56</v>
      </c>
      <c r="D33" s="33">
        <v>1.825108</v>
      </c>
      <c r="E33" s="27">
        <f t="shared" si="0"/>
        <v>5.8403456000000009</v>
      </c>
      <c r="F33" s="39" t="s">
        <v>13</v>
      </c>
      <c r="G33" s="41">
        <v>1</v>
      </c>
      <c r="H33" s="41">
        <v>200</v>
      </c>
      <c r="I33" s="6"/>
      <c r="J33" s="6"/>
      <c r="K33" s="158"/>
      <c r="L33" s="66"/>
    </row>
    <row r="34" spans="1:13" s="1" customFormat="1" ht="24" customHeight="1" x14ac:dyDescent="0.3">
      <c r="A34" s="80" t="s">
        <v>64</v>
      </c>
      <c r="B34" s="123" t="s">
        <v>65</v>
      </c>
      <c r="C34" s="25" t="s">
        <v>66</v>
      </c>
      <c r="D34" s="33">
        <v>1.984108</v>
      </c>
      <c r="E34" s="27">
        <f t="shared" si="0"/>
        <v>6.3491455999999991</v>
      </c>
      <c r="F34" s="25" t="s">
        <v>13</v>
      </c>
      <c r="G34" s="28">
        <v>1</v>
      </c>
      <c r="H34" s="28">
        <v>120</v>
      </c>
      <c r="I34" s="6"/>
      <c r="J34" s="6"/>
      <c r="K34" s="158"/>
      <c r="L34" s="66"/>
    </row>
    <row r="35" spans="1:13" s="1" customFormat="1" ht="24" customHeight="1" x14ac:dyDescent="0.3">
      <c r="A35" s="81" t="s">
        <v>67</v>
      </c>
      <c r="B35" s="86" t="s">
        <v>68</v>
      </c>
      <c r="C35" s="39" t="s">
        <v>69</v>
      </c>
      <c r="D35" s="33">
        <v>2.2458749999999998</v>
      </c>
      <c r="E35" s="27">
        <f t="shared" si="0"/>
        <v>7.1867999999999999</v>
      </c>
      <c r="F35" s="39" t="s">
        <v>13</v>
      </c>
      <c r="G35" s="41">
        <v>1</v>
      </c>
      <c r="H35" s="41">
        <v>120</v>
      </c>
      <c r="I35" s="6"/>
      <c r="J35" s="6"/>
      <c r="K35" s="158"/>
      <c r="L35" s="66"/>
    </row>
    <row r="36" spans="1:13" s="1" customFormat="1" ht="31.95" customHeight="1" x14ac:dyDescent="0.3">
      <c r="A36" s="80" t="s">
        <v>70</v>
      </c>
      <c r="B36" s="123" t="s">
        <v>71</v>
      </c>
      <c r="C36" s="25" t="s">
        <v>66</v>
      </c>
      <c r="D36" s="33">
        <v>2.7857859999999999</v>
      </c>
      <c r="E36" s="27">
        <f t="shared" si="0"/>
        <v>8.9145152000000003</v>
      </c>
      <c r="F36" s="25" t="s">
        <v>13</v>
      </c>
      <c r="G36" s="28">
        <v>1</v>
      </c>
      <c r="H36" s="28">
        <v>120</v>
      </c>
      <c r="I36" s="6"/>
      <c r="J36" s="6"/>
      <c r="K36" s="158"/>
      <c r="L36" s="66"/>
    </row>
    <row r="37" spans="1:13" s="1" customFormat="1" ht="31.95" customHeight="1" x14ac:dyDescent="0.3">
      <c r="A37" s="81" t="s">
        <v>72</v>
      </c>
      <c r="B37" s="86" t="s">
        <v>68</v>
      </c>
      <c r="C37" s="39" t="s">
        <v>69</v>
      </c>
      <c r="D37" s="33">
        <v>3.18</v>
      </c>
      <c r="E37" s="27">
        <f t="shared" si="0"/>
        <v>10.176000000000002</v>
      </c>
      <c r="F37" s="39" t="s">
        <v>13</v>
      </c>
      <c r="G37" s="41">
        <v>1</v>
      </c>
      <c r="H37" s="41">
        <v>120</v>
      </c>
      <c r="I37" s="6"/>
      <c r="J37" s="6"/>
      <c r="K37" s="158"/>
      <c r="L37" s="66"/>
    </row>
    <row r="38" spans="1:13" s="1" customFormat="1" ht="12.9" customHeight="1" x14ac:dyDescent="0.3">
      <c r="A38" s="80" t="s">
        <v>73</v>
      </c>
      <c r="B38" s="123" t="s">
        <v>74</v>
      </c>
      <c r="C38" s="25" t="s">
        <v>75</v>
      </c>
      <c r="D38" s="33">
        <v>0.40067999999999998</v>
      </c>
      <c r="E38" s="27">
        <f t="shared" si="0"/>
        <v>1.282176</v>
      </c>
      <c r="F38" s="25" t="s">
        <v>13</v>
      </c>
      <c r="G38" s="28">
        <v>1</v>
      </c>
      <c r="H38" s="28">
        <v>2000</v>
      </c>
      <c r="I38" s="6"/>
      <c r="J38" s="6"/>
      <c r="K38" s="158"/>
      <c r="L38" s="66"/>
    </row>
    <row r="39" spans="1:13" s="1" customFormat="1" ht="12.9" customHeight="1" x14ac:dyDescent="0.3">
      <c r="A39" s="84" t="s">
        <v>76</v>
      </c>
      <c r="B39" s="124" t="s">
        <v>50</v>
      </c>
      <c r="C39" s="32" t="s">
        <v>77</v>
      </c>
      <c r="D39" s="33">
        <v>0.46375</v>
      </c>
      <c r="E39" s="27">
        <f t="shared" si="0"/>
        <v>1.484</v>
      </c>
      <c r="F39" s="32" t="s">
        <v>13</v>
      </c>
      <c r="G39" s="34">
        <v>1</v>
      </c>
      <c r="H39" s="34">
        <v>1000</v>
      </c>
      <c r="I39" s="6"/>
      <c r="J39" s="6"/>
      <c r="K39" s="158"/>
      <c r="L39" s="66"/>
    </row>
    <row r="40" spans="1:13" s="1" customFormat="1" ht="12.9" customHeight="1" x14ac:dyDescent="0.3">
      <c r="A40" s="84" t="s">
        <v>78</v>
      </c>
      <c r="B40" s="124" t="s">
        <v>53</v>
      </c>
      <c r="C40" s="32" t="s">
        <v>79</v>
      </c>
      <c r="D40" s="33">
        <v>0.838036</v>
      </c>
      <c r="E40" s="27">
        <f t="shared" si="0"/>
        <v>2.6817152000000006</v>
      </c>
      <c r="F40" s="32" t="s">
        <v>13</v>
      </c>
      <c r="G40" s="34">
        <v>1</v>
      </c>
      <c r="H40" s="34">
        <v>500</v>
      </c>
      <c r="I40" s="6"/>
      <c r="J40" s="6"/>
      <c r="K40" s="158"/>
      <c r="L40" s="66"/>
    </row>
    <row r="41" spans="1:13" s="1" customFormat="1" ht="12.9" customHeight="1" x14ac:dyDescent="0.3">
      <c r="A41" s="84" t="s">
        <v>80</v>
      </c>
      <c r="B41" s="86"/>
      <c r="C41" s="39" t="s">
        <v>81</v>
      </c>
      <c r="D41" s="33">
        <v>1.155294</v>
      </c>
      <c r="E41" s="27">
        <f t="shared" si="0"/>
        <v>3.6969407999999997</v>
      </c>
      <c r="F41" s="32" t="s">
        <v>13</v>
      </c>
      <c r="G41" s="34">
        <v>1</v>
      </c>
      <c r="H41" s="34">
        <v>500</v>
      </c>
      <c r="I41" s="6"/>
      <c r="J41" s="6"/>
      <c r="K41" s="158"/>
      <c r="L41" s="66"/>
    </row>
    <row r="42" spans="1:13" s="1" customFormat="1" ht="19.2" customHeight="1" x14ac:dyDescent="0.3">
      <c r="A42" s="80" t="s">
        <v>82</v>
      </c>
      <c r="B42" s="123" t="s">
        <v>58</v>
      </c>
      <c r="C42" s="25" t="s">
        <v>75</v>
      </c>
      <c r="D42" s="33">
        <v>0.92156399999999994</v>
      </c>
      <c r="E42" s="27">
        <f t="shared" si="0"/>
        <v>2.9490048</v>
      </c>
      <c r="F42" s="25" t="s">
        <v>13</v>
      </c>
      <c r="G42" s="28">
        <v>1</v>
      </c>
      <c r="H42" s="28">
        <v>200</v>
      </c>
      <c r="I42" s="6"/>
      <c r="J42" s="6"/>
      <c r="K42" s="158"/>
      <c r="L42" s="66"/>
    </row>
    <row r="43" spans="1:13" s="1" customFormat="1" ht="19.95" customHeight="1" x14ac:dyDescent="0.3">
      <c r="A43" s="84" t="s">
        <v>83</v>
      </c>
      <c r="B43" s="124" t="s">
        <v>84</v>
      </c>
      <c r="C43" s="32" t="s">
        <v>77</v>
      </c>
      <c r="D43" s="33">
        <v>1.0798750000000001</v>
      </c>
      <c r="E43" s="27">
        <f t="shared" si="0"/>
        <v>3.4556000000000004</v>
      </c>
      <c r="F43" s="32" t="s">
        <v>13</v>
      </c>
      <c r="G43" s="34">
        <v>1</v>
      </c>
      <c r="H43" s="34">
        <v>200</v>
      </c>
      <c r="I43" s="6"/>
      <c r="J43" s="6"/>
      <c r="K43" s="158"/>
      <c r="L43" s="66"/>
    </row>
    <row r="44" spans="1:13" s="1" customFormat="1" ht="16.2" customHeight="1" x14ac:dyDescent="0.3">
      <c r="A44" s="84" t="s">
        <v>85</v>
      </c>
      <c r="B44" s="124" t="s">
        <v>62</v>
      </c>
      <c r="C44" s="54" t="s">
        <v>79</v>
      </c>
      <c r="D44" s="33">
        <v>1.4508749999999999</v>
      </c>
      <c r="E44" s="27">
        <f t="shared" si="0"/>
        <v>4.6428000000000003</v>
      </c>
      <c r="F44" s="54" t="s">
        <v>13</v>
      </c>
      <c r="G44" s="55">
        <v>1</v>
      </c>
      <c r="H44" s="55">
        <v>120</v>
      </c>
      <c r="I44" s="6"/>
      <c r="J44" s="6"/>
      <c r="K44" s="158"/>
      <c r="L44" s="66"/>
    </row>
    <row r="45" spans="1:13" s="1" customFormat="1" ht="19.95" customHeight="1" x14ac:dyDescent="0.3">
      <c r="A45" s="81" t="s">
        <v>86</v>
      </c>
      <c r="B45" s="86"/>
      <c r="C45" s="39" t="s">
        <v>81</v>
      </c>
      <c r="D45" s="40">
        <v>1.8251875</v>
      </c>
      <c r="E45" s="27">
        <f t="shared" si="0"/>
        <v>5.8406000000000002</v>
      </c>
      <c r="F45" s="39" t="s">
        <v>13</v>
      </c>
      <c r="G45" s="41">
        <v>1</v>
      </c>
      <c r="H45" s="41">
        <v>200</v>
      </c>
      <c r="I45" s="6"/>
      <c r="J45" s="6"/>
      <c r="K45" s="158"/>
      <c r="L45" s="66"/>
    </row>
    <row r="46" spans="1:13" s="1" customFormat="1" ht="22.2" customHeight="1" x14ac:dyDescent="0.3">
      <c r="A46" s="80" t="s">
        <v>87</v>
      </c>
      <c r="B46" s="64" t="s">
        <v>88</v>
      </c>
      <c r="C46" s="25" t="s">
        <v>89</v>
      </c>
      <c r="D46" s="26">
        <v>1.855</v>
      </c>
      <c r="E46" s="27">
        <f t="shared" si="0"/>
        <v>5.9359999999999999</v>
      </c>
      <c r="F46" s="25" t="s">
        <v>13</v>
      </c>
      <c r="G46" s="28">
        <v>1</v>
      </c>
      <c r="H46" s="28">
        <v>120</v>
      </c>
      <c r="I46" s="6"/>
      <c r="J46" s="6"/>
      <c r="K46" s="158"/>
      <c r="L46" s="66"/>
    </row>
    <row r="47" spans="1:13" s="1" customFormat="1" ht="22.2" customHeight="1" x14ac:dyDescent="0.3">
      <c r="A47" s="81" t="s">
        <v>90</v>
      </c>
      <c r="B47" s="38" t="s">
        <v>91</v>
      </c>
      <c r="C47" s="39" t="s">
        <v>92</v>
      </c>
      <c r="D47" s="33">
        <v>2.1431875000000002</v>
      </c>
      <c r="E47" s="27">
        <f t="shared" si="0"/>
        <v>6.8582000000000001</v>
      </c>
      <c r="F47" s="39" t="s">
        <v>13</v>
      </c>
      <c r="G47" s="41">
        <v>1</v>
      </c>
      <c r="H47" s="41">
        <v>120</v>
      </c>
      <c r="I47" s="6"/>
      <c r="J47" s="6"/>
      <c r="K47" s="158"/>
      <c r="L47" s="66"/>
      <c r="M47"/>
    </row>
    <row r="48" spans="1:13" s="1" customFormat="1" ht="33.6" customHeight="1" x14ac:dyDescent="0.3">
      <c r="A48" s="80" t="s">
        <v>93</v>
      </c>
      <c r="B48" s="123" t="s">
        <v>94</v>
      </c>
      <c r="C48" s="25" t="s">
        <v>89</v>
      </c>
      <c r="D48" s="33">
        <v>2.6489400000000001</v>
      </c>
      <c r="E48" s="27">
        <f t="shared" si="0"/>
        <v>8.4766080000000006</v>
      </c>
      <c r="F48" s="25" t="s">
        <v>13</v>
      </c>
      <c r="G48" s="28">
        <v>1</v>
      </c>
      <c r="H48" s="28">
        <v>120</v>
      </c>
      <c r="I48" s="6"/>
      <c r="J48" s="6"/>
      <c r="K48" s="158"/>
      <c r="L48" s="66"/>
    </row>
    <row r="49" spans="1:12" s="1" customFormat="1" ht="28.2" customHeight="1" x14ac:dyDescent="0.3">
      <c r="A49" s="81" t="s">
        <v>95</v>
      </c>
      <c r="B49" s="86" t="s">
        <v>96</v>
      </c>
      <c r="C49" s="39" t="s">
        <v>92</v>
      </c>
      <c r="D49" s="33">
        <v>3.054125</v>
      </c>
      <c r="E49" s="27">
        <f t="shared" si="0"/>
        <v>9.773200000000001</v>
      </c>
      <c r="F49" s="39" t="s">
        <v>13</v>
      </c>
      <c r="G49" s="41">
        <v>1</v>
      </c>
      <c r="H49" s="41">
        <v>120</v>
      </c>
      <c r="I49" s="6"/>
      <c r="J49" s="6"/>
      <c r="K49" s="158"/>
      <c r="L49" s="66"/>
    </row>
    <row r="50" spans="1:12" s="1" customFormat="1" ht="12" customHeight="1" x14ac:dyDescent="0.3">
      <c r="A50" s="80" t="s">
        <v>97</v>
      </c>
      <c r="B50" s="65"/>
      <c r="C50" s="25" t="s">
        <v>98</v>
      </c>
      <c r="D50" s="33">
        <v>0.40067999999999998</v>
      </c>
      <c r="E50" s="27">
        <f t="shared" si="0"/>
        <v>1.282176</v>
      </c>
      <c r="F50" s="25" t="s">
        <v>13</v>
      </c>
      <c r="G50" s="28">
        <v>1</v>
      </c>
      <c r="H50" s="28">
        <v>2000</v>
      </c>
      <c r="I50" s="6"/>
      <c r="J50" s="6"/>
      <c r="K50" s="158"/>
      <c r="L50" s="66"/>
    </row>
    <row r="51" spans="1:12" s="1" customFormat="1" ht="12" customHeight="1" x14ac:dyDescent="0.3">
      <c r="A51" s="84" t="s">
        <v>99</v>
      </c>
      <c r="B51" s="126" t="s">
        <v>100</v>
      </c>
      <c r="C51" s="32" t="s">
        <v>101</v>
      </c>
      <c r="D51" s="33">
        <v>0.44519999999999998</v>
      </c>
      <c r="E51" s="27">
        <f t="shared" si="0"/>
        <v>1.4246399999999999</v>
      </c>
      <c r="F51" s="32" t="s">
        <v>13</v>
      </c>
      <c r="G51" s="34">
        <v>1</v>
      </c>
      <c r="H51" s="34">
        <v>1000</v>
      </c>
      <c r="I51" s="6"/>
      <c r="J51" s="6"/>
      <c r="K51" s="158"/>
      <c r="L51" s="66"/>
    </row>
    <row r="52" spans="1:12" s="1" customFormat="1" ht="12" customHeight="1" x14ac:dyDescent="0.2">
      <c r="A52" s="84" t="s">
        <v>102</v>
      </c>
      <c r="B52" s="127" t="s">
        <v>103</v>
      </c>
      <c r="C52" s="32" t="s">
        <v>104</v>
      </c>
      <c r="D52" s="33">
        <v>0.83806250000000004</v>
      </c>
      <c r="E52" s="27">
        <f t="shared" si="0"/>
        <v>2.6818000000000008</v>
      </c>
      <c r="F52" s="32" t="s">
        <v>13</v>
      </c>
      <c r="G52" s="34">
        <v>1</v>
      </c>
      <c r="H52" s="34">
        <v>500</v>
      </c>
      <c r="I52" s="6"/>
      <c r="J52" s="6"/>
      <c r="K52" s="158"/>
      <c r="L52" s="66"/>
    </row>
    <row r="53" spans="1:12" s="1" customFormat="1" ht="12" customHeight="1" x14ac:dyDescent="0.3">
      <c r="A53" s="81" t="s">
        <v>105</v>
      </c>
      <c r="B53" s="38"/>
      <c r="C53" s="39" t="s">
        <v>106</v>
      </c>
      <c r="D53" s="40">
        <v>1.155294</v>
      </c>
      <c r="E53" s="27">
        <f t="shared" si="0"/>
        <v>3.6969407999999997</v>
      </c>
      <c r="F53" s="39" t="s">
        <v>13</v>
      </c>
      <c r="G53" s="41">
        <v>1</v>
      </c>
      <c r="H53" s="41">
        <v>500</v>
      </c>
      <c r="I53" s="6"/>
      <c r="J53" s="6"/>
      <c r="K53" s="158"/>
      <c r="L53" s="66"/>
    </row>
    <row r="54" spans="1:12" s="1" customFormat="1" ht="16.95" customHeight="1" x14ac:dyDescent="0.3">
      <c r="A54" s="80" t="s">
        <v>107</v>
      </c>
      <c r="B54" s="123"/>
      <c r="C54" s="25" t="s">
        <v>98</v>
      </c>
      <c r="D54" s="33">
        <v>0.92045099999999991</v>
      </c>
      <c r="E54" s="27">
        <f t="shared" si="0"/>
        <v>2.9454431999999997</v>
      </c>
      <c r="F54" s="25" t="s">
        <v>13</v>
      </c>
      <c r="G54" s="28">
        <v>1</v>
      </c>
      <c r="H54" s="28">
        <v>200</v>
      </c>
      <c r="I54" s="6"/>
      <c r="J54" s="6"/>
      <c r="K54" s="158"/>
      <c r="L54" s="66"/>
    </row>
    <row r="55" spans="1:12" s="1" customFormat="1" ht="16.95" customHeight="1" x14ac:dyDescent="0.3">
      <c r="A55" s="84" t="s">
        <v>108</v>
      </c>
      <c r="B55" s="126" t="s">
        <v>109</v>
      </c>
      <c r="C55" s="32" t="s">
        <v>101</v>
      </c>
      <c r="D55" s="33">
        <v>1.030108</v>
      </c>
      <c r="E55" s="27">
        <f t="shared" si="0"/>
        <v>3.2963456000000004</v>
      </c>
      <c r="F55" s="32" t="s">
        <v>13</v>
      </c>
      <c r="G55" s="34">
        <v>1</v>
      </c>
      <c r="H55" s="34">
        <v>200</v>
      </c>
      <c r="I55" s="6"/>
      <c r="J55" s="6"/>
      <c r="K55" s="158"/>
      <c r="L55" s="66"/>
    </row>
    <row r="56" spans="1:12" s="1" customFormat="1" ht="16.2" customHeight="1" x14ac:dyDescent="0.2">
      <c r="A56" s="84" t="s">
        <v>110</v>
      </c>
      <c r="B56" s="127" t="s">
        <v>103</v>
      </c>
      <c r="C56" s="54" t="s">
        <v>104</v>
      </c>
      <c r="D56" s="33">
        <v>1.4508749999999999</v>
      </c>
      <c r="E56" s="27">
        <f t="shared" si="0"/>
        <v>4.6428000000000003</v>
      </c>
      <c r="F56" s="54" t="s">
        <v>13</v>
      </c>
      <c r="G56" s="55">
        <v>1</v>
      </c>
      <c r="H56" s="55">
        <v>120</v>
      </c>
      <c r="I56" s="6"/>
      <c r="J56" s="6"/>
      <c r="K56" s="158"/>
      <c r="L56" s="66"/>
    </row>
    <row r="57" spans="1:12" s="1" customFormat="1" ht="16.95" customHeight="1" x14ac:dyDescent="0.3">
      <c r="A57" s="81" t="s">
        <v>111</v>
      </c>
      <c r="B57" s="86"/>
      <c r="C57" s="39" t="s">
        <v>106</v>
      </c>
      <c r="D57" s="40">
        <v>1.8251875</v>
      </c>
      <c r="E57" s="27">
        <f t="shared" si="0"/>
        <v>5.8406000000000002</v>
      </c>
      <c r="F57" s="39" t="s">
        <v>13</v>
      </c>
      <c r="G57" s="41">
        <v>1</v>
      </c>
      <c r="H57" s="41">
        <v>200</v>
      </c>
      <c r="I57" s="6"/>
      <c r="J57" s="6"/>
      <c r="K57" s="158"/>
      <c r="L57" s="66"/>
    </row>
    <row r="58" spans="1:12" s="1" customFormat="1" ht="26.4" customHeight="1" x14ac:dyDescent="0.3">
      <c r="A58" s="80" t="s">
        <v>112</v>
      </c>
      <c r="B58" s="123" t="s">
        <v>100</v>
      </c>
      <c r="C58" s="25" t="s">
        <v>113</v>
      </c>
      <c r="D58" s="33">
        <v>1.8649374999999999</v>
      </c>
      <c r="E58" s="27">
        <f t="shared" si="0"/>
        <v>5.9678000000000004</v>
      </c>
      <c r="F58" s="25" t="s">
        <v>13</v>
      </c>
      <c r="G58" s="28">
        <v>1</v>
      </c>
      <c r="H58" s="28">
        <v>120</v>
      </c>
      <c r="I58" s="6"/>
      <c r="J58" s="6"/>
      <c r="K58" s="158"/>
      <c r="L58" s="66"/>
    </row>
    <row r="59" spans="1:12" s="1" customFormat="1" ht="24" customHeight="1" x14ac:dyDescent="0.3">
      <c r="A59" s="81" t="s">
        <v>114</v>
      </c>
      <c r="B59" s="86" t="s">
        <v>115</v>
      </c>
      <c r="C59" s="39" t="s">
        <v>116</v>
      </c>
      <c r="D59" s="33">
        <v>2.12954</v>
      </c>
      <c r="E59" s="27">
        <f t="shared" si="0"/>
        <v>6.8145280000000001</v>
      </c>
      <c r="F59" s="39" t="s">
        <v>13</v>
      </c>
      <c r="G59" s="41">
        <v>1</v>
      </c>
      <c r="H59" s="41">
        <v>120</v>
      </c>
      <c r="I59" s="6"/>
      <c r="J59" s="6"/>
      <c r="K59" s="158"/>
      <c r="L59" s="66"/>
    </row>
    <row r="60" spans="1:12" s="1" customFormat="1" ht="31.2" customHeight="1" x14ac:dyDescent="0.3">
      <c r="A60" s="80" t="s">
        <v>117</v>
      </c>
      <c r="B60" s="123" t="s">
        <v>109</v>
      </c>
      <c r="C60" s="25" t="s">
        <v>113</v>
      </c>
      <c r="D60" s="33">
        <v>2.6599374999999998</v>
      </c>
      <c r="E60" s="27">
        <f t="shared" si="0"/>
        <v>8.5117999999999991</v>
      </c>
      <c r="F60" s="25" t="s">
        <v>13</v>
      </c>
      <c r="G60" s="28">
        <v>1</v>
      </c>
      <c r="H60" s="28">
        <v>120</v>
      </c>
      <c r="I60" s="6"/>
      <c r="J60" s="6"/>
      <c r="K60" s="158"/>
      <c r="L60" s="66"/>
    </row>
    <row r="61" spans="1:12" s="1" customFormat="1" ht="33.6" customHeight="1" x14ac:dyDescent="0.3">
      <c r="A61" s="81" t="s">
        <v>118</v>
      </c>
      <c r="B61" s="86" t="s">
        <v>115</v>
      </c>
      <c r="C61" s="39" t="s">
        <v>116</v>
      </c>
      <c r="D61" s="33">
        <v>3.0640360000000002</v>
      </c>
      <c r="E61" s="27">
        <f t="shared" si="0"/>
        <v>9.8049152000000017</v>
      </c>
      <c r="F61" s="39" t="s">
        <v>13</v>
      </c>
      <c r="G61" s="41">
        <v>1</v>
      </c>
      <c r="H61" s="41">
        <v>120</v>
      </c>
      <c r="I61" s="6"/>
      <c r="J61" s="6"/>
      <c r="K61" s="158"/>
      <c r="L61" s="66"/>
    </row>
    <row r="62" spans="1:12" s="1" customFormat="1" ht="43.2" customHeight="1" x14ac:dyDescent="0.3">
      <c r="A62" s="132" t="s">
        <v>379</v>
      </c>
      <c r="B62" s="18" t="s">
        <v>405</v>
      </c>
      <c r="C62" s="112" t="s">
        <v>297</v>
      </c>
      <c r="D62" s="148">
        <v>3.6936</v>
      </c>
      <c r="E62" s="122">
        <f t="shared" si="0"/>
        <v>11.819520000000001</v>
      </c>
      <c r="F62" s="98" t="s">
        <v>13</v>
      </c>
      <c r="G62" s="101">
        <v>1</v>
      </c>
      <c r="H62" s="101">
        <v>72</v>
      </c>
      <c r="I62" s="6"/>
      <c r="J62" s="6"/>
      <c r="K62" s="159"/>
      <c r="L62"/>
    </row>
    <row r="63" spans="1:12" s="1" customFormat="1" ht="48.6" customHeight="1" x14ac:dyDescent="0.3">
      <c r="A63" s="84" t="s">
        <v>380</v>
      </c>
      <c r="B63" s="82" t="s">
        <v>406</v>
      </c>
      <c r="C63" s="110" t="s">
        <v>297</v>
      </c>
      <c r="D63" s="94">
        <v>3.5964</v>
      </c>
      <c r="E63" s="121">
        <f t="shared" si="0"/>
        <v>11.508479999999999</v>
      </c>
      <c r="F63" s="90" t="s">
        <v>13</v>
      </c>
      <c r="G63" s="92">
        <v>1</v>
      </c>
      <c r="H63" s="92">
        <v>72</v>
      </c>
      <c r="I63" s="6"/>
      <c r="J63" s="6"/>
      <c r="K63" s="159"/>
      <c r="L63" s="66"/>
    </row>
    <row r="64" spans="1:12" s="1" customFormat="1" ht="40.950000000000003" customHeight="1" x14ac:dyDescent="0.3">
      <c r="A64" s="84" t="s">
        <v>370</v>
      </c>
      <c r="B64" s="123" t="s">
        <v>377</v>
      </c>
      <c r="C64" s="119" t="s">
        <v>371</v>
      </c>
      <c r="D64" s="93">
        <v>4.5495000000000001</v>
      </c>
      <c r="E64" s="27">
        <f t="shared" si="0"/>
        <v>14.558400000000001</v>
      </c>
      <c r="F64" s="90" t="s">
        <v>13</v>
      </c>
      <c r="G64" s="92">
        <v>1</v>
      </c>
      <c r="H64" s="92">
        <v>120</v>
      </c>
      <c r="I64" s="6"/>
      <c r="J64" s="6"/>
      <c r="K64" s="159"/>
      <c r="L64" s="66"/>
    </row>
    <row r="65" spans="1:12" s="1" customFormat="1" ht="46.95" customHeight="1" x14ac:dyDescent="0.3">
      <c r="A65" s="80" t="s">
        <v>373</v>
      </c>
      <c r="B65" s="123" t="s">
        <v>378</v>
      </c>
      <c r="C65" s="119" t="s">
        <v>372</v>
      </c>
      <c r="D65" s="95">
        <v>4.6440000000000001</v>
      </c>
      <c r="E65" s="27">
        <f t="shared" si="0"/>
        <v>14.860800000000001</v>
      </c>
      <c r="F65" s="96" t="s">
        <v>13</v>
      </c>
      <c r="G65" s="97">
        <v>1</v>
      </c>
      <c r="H65" s="92">
        <v>120</v>
      </c>
      <c r="I65" s="6"/>
      <c r="J65" s="6"/>
      <c r="K65" s="159"/>
      <c r="L65" s="66"/>
    </row>
    <row r="66" spans="1:12" s="1" customFormat="1" ht="27.75" customHeight="1" x14ac:dyDescent="0.3">
      <c r="A66" s="84" t="s">
        <v>383</v>
      </c>
      <c r="B66" s="165" t="s">
        <v>382</v>
      </c>
      <c r="C66" s="110" t="s">
        <v>381</v>
      </c>
      <c r="D66" s="79">
        <v>1.6217999999999999</v>
      </c>
      <c r="E66" s="27">
        <f t="shared" si="0"/>
        <v>5.1897599999999997</v>
      </c>
      <c r="F66" s="77" t="s">
        <v>13</v>
      </c>
      <c r="G66" s="67">
        <v>1</v>
      </c>
      <c r="H66" s="67">
        <v>144</v>
      </c>
      <c r="I66" s="6"/>
      <c r="J66" s="6"/>
      <c r="K66" s="158"/>
      <c r="L66" s="66"/>
    </row>
    <row r="67" spans="1:12" s="1" customFormat="1" ht="21.75" customHeight="1" x14ac:dyDescent="0.3">
      <c r="A67" s="84" t="s">
        <v>385</v>
      </c>
      <c r="B67" s="167"/>
      <c r="C67" s="77" t="s">
        <v>384</v>
      </c>
      <c r="D67" s="79">
        <v>2.6711999999999998</v>
      </c>
      <c r="E67" s="27">
        <f t="shared" si="0"/>
        <v>8.547839999999999</v>
      </c>
      <c r="F67" s="77" t="s">
        <v>13</v>
      </c>
      <c r="G67" s="67">
        <v>1</v>
      </c>
      <c r="H67" s="67">
        <v>100</v>
      </c>
      <c r="I67" s="6"/>
      <c r="J67" s="6"/>
      <c r="K67" s="158"/>
      <c r="L67" s="66"/>
    </row>
    <row r="68" spans="1:12" s="1" customFormat="1" ht="18.75" customHeight="1" x14ac:dyDescent="0.3">
      <c r="A68" s="84" t="s">
        <v>387</v>
      </c>
      <c r="B68" s="167"/>
      <c r="C68" s="77" t="s">
        <v>386</v>
      </c>
      <c r="D68" s="79">
        <v>4.4096000000000002</v>
      </c>
      <c r="E68" s="27">
        <f t="shared" si="0"/>
        <v>14.110720000000001</v>
      </c>
      <c r="F68" s="77" t="s">
        <v>13</v>
      </c>
      <c r="G68" s="67">
        <v>1</v>
      </c>
      <c r="H68" s="67">
        <v>100</v>
      </c>
      <c r="I68" s="6"/>
      <c r="J68" s="6"/>
      <c r="K68" s="158"/>
      <c r="L68" s="66"/>
    </row>
    <row r="69" spans="1:12" s="1" customFormat="1" ht="15.9" customHeight="1" x14ac:dyDescent="0.3">
      <c r="A69" s="80" t="s">
        <v>119</v>
      </c>
      <c r="B69" s="123" t="s">
        <v>120</v>
      </c>
      <c r="C69" s="25" t="s">
        <v>121</v>
      </c>
      <c r="D69" s="26">
        <v>0.52003599999999994</v>
      </c>
      <c r="E69" s="27">
        <f t="shared" ref="E69:E144" si="1">D69*$D$2*(100-$E$2)/100</f>
        <v>1.6641151999999999</v>
      </c>
      <c r="F69" s="25" t="s">
        <v>13</v>
      </c>
      <c r="G69" s="28">
        <v>1</v>
      </c>
      <c r="H69" s="28">
        <v>200</v>
      </c>
      <c r="I69" s="6"/>
      <c r="J69" s="6"/>
      <c r="K69" s="158"/>
      <c r="L69" s="66"/>
    </row>
    <row r="70" spans="1:12" s="1" customFormat="1" ht="21" customHeight="1" x14ac:dyDescent="0.3">
      <c r="A70" s="84" t="s">
        <v>122</v>
      </c>
      <c r="B70" s="124" t="s">
        <v>123</v>
      </c>
      <c r="C70" s="32" t="s">
        <v>124</v>
      </c>
      <c r="D70" s="33">
        <v>0.55978600000000001</v>
      </c>
      <c r="E70" s="27">
        <f t="shared" si="1"/>
        <v>1.7913152000000003</v>
      </c>
      <c r="F70" s="32" t="s">
        <v>13</v>
      </c>
      <c r="G70" s="34">
        <v>1</v>
      </c>
      <c r="H70" s="34">
        <v>200</v>
      </c>
      <c r="I70" s="6"/>
      <c r="J70" s="6"/>
      <c r="K70" s="158"/>
      <c r="L70" s="66"/>
    </row>
    <row r="71" spans="1:12" s="1" customFormat="1" ht="23.4" customHeight="1" x14ac:dyDescent="0.3">
      <c r="A71" s="81" t="s">
        <v>125</v>
      </c>
      <c r="B71" s="86"/>
      <c r="C71" s="39" t="s">
        <v>126</v>
      </c>
      <c r="D71" s="40">
        <v>0.66779999999999995</v>
      </c>
      <c r="E71" s="27">
        <f t="shared" si="1"/>
        <v>2.1369599999999997</v>
      </c>
      <c r="F71" s="39" t="s">
        <v>13</v>
      </c>
      <c r="G71" s="41">
        <v>1</v>
      </c>
      <c r="H71" s="41">
        <v>120</v>
      </c>
      <c r="I71" s="6"/>
      <c r="J71" s="6"/>
      <c r="K71" s="158"/>
      <c r="L71" s="66"/>
    </row>
    <row r="72" spans="1:12" s="1" customFormat="1" ht="33.6" customHeight="1" x14ac:dyDescent="0.3">
      <c r="A72" s="80" t="s">
        <v>127</v>
      </c>
      <c r="B72" s="123" t="s">
        <v>120</v>
      </c>
      <c r="C72" s="43" t="s">
        <v>128</v>
      </c>
      <c r="D72" s="33">
        <v>0.78175000000000006</v>
      </c>
      <c r="E72" s="27">
        <f t="shared" si="1"/>
        <v>2.5016000000000003</v>
      </c>
      <c r="F72" s="43" t="s">
        <v>13</v>
      </c>
      <c r="G72" s="44">
        <v>1</v>
      </c>
      <c r="H72" s="44">
        <v>100</v>
      </c>
      <c r="I72" s="6"/>
      <c r="J72" s="6"/>
      <c r="K72" s="158"/>
      <c r="L72" s="66"/>
    </row>
    <row r="73" spans="1:12" s="1" customFormat="1" ht="31.95" customHeight="1" x14ac:dyDescent="0.3">
      <c r="A73" s="128" t="s">
        <v>129</v>
      </c>
      <c r="B73" s="86" t="s">
        <v>130</v>
      </c>
      <c r="C73" s="39" t="s">
        <v>131</v>
      </c>
      <c r="D73" s="33">
        <v>0.93491999999999997</v>
      </c>
      <c r="E73" s="27">
        <f t="shared" si="1"/>
        <v>2.9917439999999997</v>
      </c>
      <c r="F73" s="39" t="s">
        <v>13</v>
      </c>
      <c r="G73" s="41">
        <v>1</v>
      </c>
      <c r="H73" s="41">
        <v>100</v>
      </c>
      <c r="I73" s="6"/>
      <c r="J73" s="6"/>
      <c r="K73" s="158"/>
      <c r="L73" s="66"/>
    </row>
    <row r="74" spans="1:12" ht="47.4" customHeight="1" x14ac:dyDescent="0.2">
      <c r="A74" s="125" t="s">
        <v>132</v>
      </c>
      <c r="B74" s="18"/>
      <c r="C74" s="59"/>
      <c r="D74" s="33">
        <v>0</v>
      </c>
      <c r="E74" s="27">
        <f t="shared" si="1"/>
        <v>0</v>
      </c>
      <c r="F74" s="59"/>
      <c r="G74" s="60"/>
      <c r="H74" s="60"/>
    </row>
    <row r="75" spans="1:12" ht="12" customHeight="1" x14ac:dyDescent="0.2">
      <c r="A75" s="88" t="s">
        <v>421</v>
      </c>
      <c r="B75" s="82"/>
      <c r="C75" s="45" t="s">
        <v>133</v>
      </c>
      <c r="D75" s="46">
        <v>0.42229999999999995</v>
      </c>
      <c r="E75" s="27">
        <f t="shared" si="1"/>
        <v>1.3513599999999999</v>
      </c>
      <c r="F75" s="77" t="s">
        <v>13</v>
      </c>
      <c r="G75" s="67">
        <v>50</v>
      </c>
      <c r="H75" s="67">
        <v>400</v>
      </c>
    </row>
    <row r="76" spans="1:12" ht="12.9" customHeight="1" x14ac:dyDescent="0.2">
      <c r="A76" s="84" t="s">
        <v>134</v>
      </c>
      <c r="B76" s="124" t="s">
        <v>135</v>
      </c>
      <c r="C76" s="45" t="s">
        <v>136</v>
      </c>
      <c r="D76" s="46">
        <v>0.47637500000000005</v>
      </c>
      <c r="E76" s="27">
        <f t="shared" si="1"/>
        <v>1.5244000000000002</v>
      </c>
      <c r="F76" s="45" t="s">
        <v>13</v>
      </c>
      <c r="G76" s="47">
        <v>50</v>
      </c>
      <c r="H76" s="47">
        <v>400</v>
      </c>
    </row>
    <row r="77" spans="1:12" ht="12.9" customHeight="1" x14ac:dyDescent="0.2">
      <c r="A77" s="84" t="s">
        <v>137</v>
      </c>
      <c r="B77" s="124" t="s">
        <v>138</v>
      </c>
      <c r="C77" s="32" t="s">
        <v>139</v>
      </c>
      <c r="D77" s="33">
        <v>0.54383999999999999</v>
      </c>
      <c r="E77" s="27">
        <f t="shared" si="1"/>
        <v>1.7402880000000003</v>
      </c>
      <c r="F77" s="32" t="s">
        <v>13</v>
      </c>
      <c r="G77" s="34">
        <v>50</v>
      </c>
      <c r="H77" s="34">
        <v>400</v>
      </c>
    </row>
    <row r="78" spans="1:12" ht="12.9" customHeight="1" x14ac:dyDescent="0.2">
      <c r="A78" s="88" t="s">
        <v>422</v>
      </c>
      <c r="B78" s="124"/>
      <c r="C78" s="32" t="s">
        <v>140</v>
      </c>
      <c r="D78" s="33">
        <v>0.55620000000000003</v>
      </c>
      <c r="E78" s="27">
        <f t="shared" si="1"/>
        <v>1.7798400000000001</v>
      </c>
      <c r="F78" s="32" t="s">
        <v>13</v>
      </c>
      <c r="G78" s="34">
        <v>50</v>
      </c>
      <c r="H78" s="34">
        <v>400</v>
      </c>
    </row>
    <row r="79" spans="1:12" ht="12.9" customHeight="1" x14ac:dyDescent="0.2">
      <c r="A79" s="84" t="s">
        <v>141</v>
      </c>
      <c r="B79" s="124"/>
      <c r="C79" s="32" t="s">
        <v>142</v>
      </c>
      <c r="D79" s="33">
        <v>1.5130700000000001</v>
      </c>
      <c r="E79" s="27">
        <f t="shared" si="1"/>
        <v>4.8418240000000008</v>
      </c>
      <c r="F79" s="32" t="s">
        <v>13</v>
      </c>
      <c r="G79" s="34">
        <v>25</v>
      </c>
      <c r="H79" s="34">
        <v>100</v>
      </c>
    </row>
    <row r="80" spans="1:12" ht="12.9" customHeight="1" x14ac:dyDescent="0.2">
      <c r="A80" s="84" t="s">
        <v>143</v>
      </c>
      <c r="B80" s="124"/>
      <c r="C80" s="54" t="s">
        <v>144</v>
      </c>
      <c r="D80" s="63">
        <v>1.5578749999999999</v>
      </c>
      <c r="E80" s="27">
        <f t="shared" si="1"/>
        <v>4.9851999999999999</v>
      </c>
      <c r="F80" s="54" t="s">
        <v>13</v>
      </c>
      <c r="G80" s="55">
        <v>25</v>
      </c>
      <c r="H80" s="55">
        <v>100</v>
      </c>
    </row>
    <row r="81" spans="1:13" ht="12.9" customHeight="1" x14ac:dyDescent="0.2">
      <c r="A81" s="84" t="s">
        <v>428</v>
      </c>
      <c r="B81" s="124"/>
      <c r="C81" s="110" t="s">
        <v>427</v>
      </c>
      <c r="D81" s="94">
        <v>4.5360000000000005</v>
      </c>
      <c r="E81" s="27">
        <f t="shared" si="1"/>
        <v>14.515200000000002</v>
      </c>
      <c r="F81" s="90" t="s">
        <v>13</v>
      </c>
      <c r="G81" s="78">
        <v>5</v>
      </c>
      <c r="H81" s="67">
        <v>25</v>
      </c>
      <c r="K81" s="159"/>
    </row>
    <row r="82" spans="1:13" ht="42" customHeight="1" x14ac:dyDescent="0.25">
      <c r="A82" s="129" t="s">
        <v>429</v>
      </c>
      <c r="B82" s="58" t="s">
        <v>465</v>
      </c>
      <c r="C82" s="116" t="s">
        <v>426</v>
      </c>
      <c r="D82" s="99">
        <v>3.8010000000000002</v>
      </c>
      <c r="E82" s="122">
        <f t="shared" si="1"/>
        <v>12.163200000000002</v>
      </c>
      <c r="F82" s="100" t="s">
        <v>13</v>
      </c>
      <c r="G82" s="152">
        <v>5</v>
      </c>
      <c r="H82" s="152">
        <v>25</v>
      </c>
      <c r="K82" s="159"/>
    </row>
    <row r="83" spans="1:13" ht="12" customHeight="1" x14ac:dyDescent="0.2">
      <c r="A83" s="80" t="s">
        <v>145</v>
      </c>
      <c r="B83" s="123" t="s">
        <v>146</v>
      </c>
      <c r="C83" s="118" t="s">
        <v>147</v>
      </c>
      <c r="D83" s="26">
        <v>1.260896</v>
      </c>
      <c r="E83" s="27">
        <f t="shared" si="1"/>
        <v>4.0348671999999999</v>
      </c>
      <c r="F83" s="25" t="s">
        <v>13</v>
      </c>
      <c r="G83" s="28">
        <v>10</v>
      </c>
      <c r="H83" s="28">
        <v>200</v>
      </c>
    </row>
    <row r="84" spans="1:13" ht="12" customHeight="1" x14ac:dyDescent="0.2">
      <c r="A84" s="130" t="s">
        <v>423</v>
      </c>
      <c r="B84" s="124" t="s">
        <v>148</v>
      </c>
      <c r="C84" s="114" t="s">
        <v>149</v>
      </c>
      <c r="D84" s="26">
        <v>1.260896</v>
      </c>
      <c r="E84" s="27">
        <f t="shared" si="1"/>
        <v>4.0348671999999999</v>
      </c>
      <c r="F84" s="32" t="s">
        <v>13</v>
      </c>
      <c r="G84" s="34">
        <v>10</v>
      </c>
      <c r="H84" s="34">
        <v>200</v>
      </c>
    </row>
    <row r="85" spans="1:13" s="1" customFormat="1" ht="12" customHeight="1" x14ac:dyDescent="0.3">
      <c r="A85" s="84" t="s">
        <v>150</v>
      </c>
      <c r="B85" s="124" t="s">
        <v>151</v>
      </c>
      <c r="C85" s="114" t="s">
        <v>152</v>
      </c>
      <c r="D85" s="26">
        <v>1.260896</v>
      </c>
      <c r="E85" s="27">
        <f t="shared" si="1"/>
        <v>4.0348671999999999</v>
      </c>
      <c r="F85" s="32" t="s">
        <v>13</v>
      </c>
      <c r="G85" s="34">
        <v>10</v>
      </c>
      <c r="H85" s="34">
        <v>200</v>
      </c>
      <c r="I85" s="6"/>
      <c r="J85" s="6"/>
      <c r="K85" s="158"/>
    </row>
    <row r="86" spans="1:13" s="1" customFormat="1" ht="12" customHeight="1" x14ac:dyDescent="0.3">
      <c r="A86" s="84" t="s">
        <v>153</v>
      </c>
      <c r="B86" s="124" t="s">
        <v>50</v>
      </c>
      <c r="C86" s="114" t="s">
        <v>154</v>
      </c>
      <c r="D86" s="26">
        <v>1.260896</v>
      </c>
      <c r="E86" s="27">
        <f t="shared" si="1"/>
        <v>4.0348671999999999</v>
      </c>
      <c r="F86" s="32" t="s">
        <v>13</v>
      </c>
      <c r="G86" s="34">
        <v>10</v>
      </c>
      <c r="H86" s="34">
        <v>200</v>
      </c>
      <c r="I86" s="6"/>
      <c r="J86" s="6"/>
      <c r="K86" s="158"/>
    </row>
    <row r="87" spans="1:13" s="1" customFormat="1" ht="12" customHeight="1" x14ac:dyDescent="0.3">
      <c r="A87" s="84" t="s">
        <v>155</v>
      </c>
      <c r="B87" s="124"/>
      <c r="C87" s="32" t="s">
        <v>156</v>
      </c>
      <c r="D87" s="26">
        <v>1.260896</v>
      </c>
      <c r="E87" s="27">
        <f t="shared" si="1"/>
        <v>4.0348671999999999</v>
      </c>
      <c r="F87" s="32" t="s">
        <v>13</v>
      </c>
      <c r="G87" s="34">
        <v>10</v>
      </c>
      <c r="H87" s="34">
        <v>200</v>
      </c>
      <c r="I87" s="6"/>
      <c r="J87" s="6"/>
      <c r="K87" s="158"/>
    </row>
    <row r="88" spans="1:13" s="1" customFormat="1" ht="12" customHeight="1" x14ac:dyDescent="0.3">
      <c r="A88" s="84" t="s">
        <v>157</v>
      </c>
      <c r="B88" s="124"/>
      <c r="C88" s="32" t="s">
        <v>158</v>
      </c>
      <c r="D88" s="26">
        <v>1.260896</v>
      </c>
      <c r="E88" s="27">
        <f t="shared" si="1"/>
        <v>4.0348671999999999</v>
      </c>
      <c r="F88" s="32" t="s">
        <v>13</v>
      </c>
      <c r="G88" s="34">
        <v>10</v>
      </c>
      <c r="H88" s="34">
        <v>200</v>
      </c>
      <c r="I88" s="6"/>
      <c r="J88" s="6"/>
      <c r="K88" s="158"/>
    </row>
    <row r="89" spans="1:13" s="1" customFormat="1" ht="12" customHeight="1" x14ac:dyDescent="0.3">
      <c r="A89" s="81" t="s">
        <v>159</v>
      </c>
      <c r="B89" s="86"/>
      <c r="C89" s="39" t="s">
        <v>160</v>
      </c>
      <c r="D89" s="26">
        <v>1.260896</v>
      </c>
      <c r="E89" s="27">
        <f t="shared" si="1"/>
        <v>4.0348671999999999</v>
      </c>
      <c r="F89" s="39" t="s">
        <v>13</v>
      </c>
      <c r="G89" s="41">
        <v>10</v>
      </c>
      <c r="H89" s="41">
        <v>200</v>
      </c>
      <c r="I89" s="6"/>
      <c r="J89" s="6"/>
      <c r="K89" s="158"/>
      <c r="M89"/>
    </row>
    <row r="90" spans="1:13" s="1" customFormat="1" ht="45" customHeight="1" x14ac:dyDescent="0.3">
      <c r="A90" s="131" t="s">
        <v>443</v>
      </c>
      <c r="B90" s="86" t="s">
        <v>462</v>
      </c>
      <c r="C90" s="19" t="s">
        <v>441</v>
      </c>
      <c r="D90" s="26">
        <v>5.6099999999999994</v>
      </c>
      <c r="E90" s="27">
        <f t="shared" si="1"/>
        <v>17.951999999999998</v>
      </c>
      <c r="F90" s="39" t="s">
        <v>13</v>
      </c>
      <c r="G90" s="68">
        <v>5</v>
      </c>
      <c r="H90" s="68">
        <v>10</v>
      </c>
      <c r="I90" s="6"/>
      <c r="J90" s="6"/>
      <c r="K90" s="158"/>
    </row>
    <row r="91" spans="1:13" s="1" customFormat="1" ht="42.6" customHeight="1" x14ac:dyDescent="0.3">
      <c r="A91" s="81" t="s">
        <v>444</v>
      </c>
      <c r="B91" s="86" t="s">
        <v>463</v>
      </c>
      <c r="C91" s="19" t="s">
        <v>442</v>
      </c>
      <c r="D91" s="26">
        <v>5.6099999999999994</v>
      </c>
      <c r="E91" s="27">
        <f t="shared" si="1"/>
        <v>17.951999999999998</v>
      </c>
      <c r="F91" s="39" t="s">
        <v>13</v>
      </c>
      <c r="G91" s="68">
        <v>5</v>
      </c>
      <c r="H91" s="68">
        <v>10</v>
      </c>
      <c r="I91" s="6"/>
      <c r="J91" s="6"/>
      <c r="K91" s="158"/>
    </row>
    <row r="92" spans="1:13" s="1" customFormat="1" ht="42.6" customHeight="1" x14ac:dyDescent="0.3">
      <c r="A92" s="81" t="s">
        <v>445</v>
      </c>
      <c r="B92" s="86" t="s">
        <v>464</v>
      </c>
      <c r="C92" s="19" t="s">
        <v>440</v>
      </c>
      <c r="D92" s="26">
        <v>5.6099999999999994</v>
      </c>
      <c r="E92" s="27">
        <f t="shared" si="1"/>
        <v>17.951999999999998</v>
      </c>
      <c r="F92" s="39" t="s">
        <v>13</v>
      </c>
      <c r="G92" s="68">
        <v>5</v>
      </c>
      <c r="H92" s="68">
        <v>10</v>
      </c>
      <c r="I92" s="6"/>
      <c r="J92" s="6"/>
      <c r="K92" s="158"/>
    </row>
    <row r="93" spans="1:13" s="1" customFormat="1" ht="36.6" customHeight="1" x14ac:dyDescent="0.3">
      <c r="A93" s="132" t="s">
        <v>161</v>
      </c>
      <c r="B93" s="58" t="s">
        <v>162</v>
      </c>
      <c r="C93" s="59" t="s">
        <v>163</v>
      </c>
      <c r="D93" s="26">
        <v>1.2730199999999998</v>
      </c>
      <c r="E93" s="27">
        <f t="shared" si="1"/>
        <v>4.073664</v>
      </c>
      <c r="F93" s="59" t="s">
        <v>13</v>
      </c>
      <c r="G93" s="60">
        <v>10</v>
      </c>
      <c r="H93" s="60">
        <v>100</v>
      </c>
      <c r="I93" s="6"/>
      <c r="J93" s="6"/>
      <c r="K93" s="158"/>
    </row>
    <row r="94" spans="1:13" ht="24.9" customHeight="1" x14ac:dyDescent="0.2">
      <c r="A94" s="80" t="s">
        <v>164</v>
      </c>
      <c r="B94" s="123" t="s">
        <v>165</v>
      </c>
      <c r="C94" s="25" t="s">
        <v>166</v>
      </c>
      <c r="D94" s="26">
        <v>2.8430472</v>
      </c>
      <c r="E94" s="27">
        <f t="shared" si="1"/>
        <v>9.0977510400000003</v>
      </c>
      <c r="F94" s="25" t="s">
        <v>13</v>
      </c>
      <c r="G94" s="28">
        <v>100</v>
      </c>
      <c r="H94" s="28">
        <v>200</v>
      </c>
      <c r="L94" s="72"/>
    </row>
    <row r="95" spans="1:13" ht="24.9" customHeight="1" x14ac:dyDescent="0.2">
      <c r="A95" s="81" t="s">
        <v>167</v>
      </c>
      <c r="B95" s="86"/>
      <c r="C95" s="39" t="s">
        <v>168</v>
      </c>
      <c r="D95" s="40">
        <v>9.0215021999999987</v>
      </c>
      <c r="E95" s="27">
        <f t="shared" si="1"/>
        <v>28.868807039999997</v>
      </c>
      <c r="F95" s="39" t="s">
        <v>13</v>
      </c>
      <c r="G95" s="41">
        <v>1</v>
      </c>
      <c r="H95" s="41">
        <v>30</v>
      </c>
      <c r="L95" s="72"/>
    </row>
    <row r="96" spans="1:13" ht="44.4" customHeight="1" x14ac:dyDescent="0.2">
      <c r="A96" s="132" t="s">
        <v>169</v>
      </c>
      <c r="B96" s="58" t="s">
        <v>170</v>
      </c>
      <c r="C96" s="59" t="s">
        <v>171</v>
      </c>
      <c r="D96" s="50">
        <v>6.8394060000000003</v>
      </c>
      <c r="E96" s="27">
        <f t="shared" si="1"/>
        <v>21.886099200000004</v>
      </c>
      <c r="F96" s="59" t="s">
        <v>13</v>
      </c>
      <c r="G96" s="60">
        <v>100</v>
      </c>
      <c r="H96" s="60">
        <v>200</v>
      </c>
      <c r="L96" s="72"/>
    </row>
    <row r="97" spans="1:12" ht="24.9" customHeight="1" x14ac:dyDescent="0.2">
      <c r="A97" s="80" t="s">
        <v>172</v>
      </c>
      <c r="B97" s="123" t="s">
        <v>173</v>
      </c>
      <c r="C97" s="25" t="s">
        <v>174</v>
      </c>
      <c r="D97" s="26">
        <v>2.8430472</v>
      </c>
      <c r="E97" s="27">
        <f t="shared" si="1"/>
        <v>9.0977510400000003</v>
      </c>
      <c r="F97" s="25" t="s">
        <v>13</v>
      </c>
      <c r="G97" s="28">
        <v>100</v>
      </c>
      <c r="H97" s="28">
        <v>200</v>
      </c>
      <c r="L97" s="72"/>
    </row>
    <row r="98" spans="1:12" ht="24.9" customHeight="1" x14ac:dyDescent="0.2">
      <c r="A98" s="81" t="s">
        <v>175</v>
      </c>
      <c r="B98" s="86"/>
      <c r="C98" s="39" t="s">
        <v>176</v>
      </c>
      <c r="D98" s="33">
        <v>9.920187499999999</v>
      </c>
      <c r="E98" s="27">
        <f t="shared" si="1"/>
        <v>31.744600000000002</v>
      </c>
      <c r="F98" s="39" t="s">
        <v>13</v>
      </c>
      <c r="G98" s="41">
        <v>1</v>
      </c>
      <c r="H98" s="41">
        <v>30</v>
      </c>
      <c r="L98" s="72"/>
    </row>
    <row r="99" spans="1:12" ht="19.95" customHeight="1" x14ac:dyDescent="0.2">
      <c r="A99" s="80" t="s">
        <v>177</v>
      </c>
      <c r="B99" s="123" t="s">
        <v>178</v>
      </c>
      <c r="C99" s="25" t="s">
        <v>174</v>
      </c>
      <c r="D99" s="33">
        <v>2.8430472</v>
      </c>
      <c r="E99" s="27">
        <f t="shared" si="1"/>
        <v>9.0977510400000003</v>
      </c>
      <c r="F99" s="25" t="s">
        <v>13</v>
      </c>
      <c r="G99" s="28">
        <v>100</v>
      </c>
      <c r="H99" s="28">
        <v>200</v>
      </c>
      <c r="L99" s="72"/>
    </row>
    <row r="100" spans="1:12" ht="16.2" customHeight="1" x14ac:dyDescent="0.2">
      <c r="A100" s="84" t="s">
        <v>179</v>
      </c>
      <c r="B100" s="124" t="s">
        <v>50</v>
      </c>
      <c r="C100" s="32" t="s">
        <v>180</v>
      </c>
      <c r="D100" s="33">
        <v>9.920187499999999</v>
      </c>
      <c r="E100" s="27">
        <f t="shared" si="1"/>
        <v>31.744600000000002</v>
      </c>
      <c r="F100" s="32" t="s">
        <v>13</v>
      </c>
      <c r="G100" s="34">
        <v>1</v>
      </c>
      <c r="H100" s="34">
        <v>30</v>
      </c>
      <c r="L100" s="72"/>
    </row>
    <row r="101" spans="1:12" ht="18" customHeight="1" x14ac:dyDescent="0.2">
      <c r="A101" s="81" t="s">
        <v>181</v>
      </c>
      <c r="B101" s="86"/>
      <c r="C101" s="19" t="s">
        <v>182</v>
      </c>
      <c r="D101" s="40">
        <v>47.878479999999996</v>
      </c>
      <c r="E101" s="27">
        <f t="shared" si="1"/>
        <v>153.21113599999998</v>
      </c>
      <c r="F101" s="19" t="s">
        <v>41</v>
      </c>
      <c r="G101" s="68">
        <v>1</v>
      </c>
      <c r="H101" s="68">
        <v>10</v>
      </c>
      <c r="L101" s="72"/>
    </row>
    <row r="102" spans="1:12" ht="55.95" customHeight="1" x14ac:dyDescent="0.2">
      <c r="A102" s="132" t="s">
        <v>183</v>
      </c>
      <c r="B102" s="58" t="s">
        <v>184</v>
      </c>
      <c r="C102" s="59" t="s">
        <v>182</v>
      </c>
      <c r="D102" s="26">
        <v>47.872500000000002</v>
      </c>
      <c r="E102" s="27">
        <f t="shared" si="1"/>
        <v>153.19200000000001</v>
      </c>
      <c r="F102" s="59" t="s">
        <v>41</v>
      </c>
      <c r="G102" s="60">
        <v>1</v>
      </c>
      <c r="H102" s="60">
        <v>10</v>
      </c>
      <c r="L102" s="72"/>
    </row>
    <row r="103" spans="1:12" ht="55.95" customHeight="1" x14ac:dyDescent="0.2">
      <c r="A103" s="132" t="s">
        <v>480</v>
      </c>
      <c r="B103" s="58" t="s">
        <v>479</v>
      </c>
      <c r="C103" s="19" t="s">
        <v>182</v>
      </c>
      <c r="D103" s="46">
        <v>91.52</v>
      </c>
      <c r="E103" s="27">
        <f t="shared" si="1"/>
        <v>292.86399999999998</v>
      </c>
      <c r="F103" s="59" t="s">
        <v>13</v>
      </c>
      <c r="G103" s="60">
        <v>1</v>
      </c>
      <c r="H103" s="60">
        <v>10</v>
      </c>
      <c r="L103" s="72"/>
    </row>
    <row r="104" spans="1:12" ht="55.95" customHeight="1" x14ac:dyDescent="0.2">
      <c r="A104" s="132" t="s">
        <v>376</v>
      </c>
      <c r="B104" s="58" t="s">
        <v>375</v>
      </c>
      <c r="C104" s="116" t="s">
        <v>374</v>
      </c>
      <c r="D104" s="46">
        <v>10.888499999999999</v>
      </c>
      <c r="E104" s="27">
        <f t="shared" si="1"/>
        <v>34.843199999999996</v>
      </c>
      <c r="F104" s="100" t="s">
        <v>13</v>
      </c>
      <c r="G104" s="60">
        <v>25</v>
      </c>
      <c r="H104" s="60">
        <v>50</v>
      </c>
      <c r="K104" s="159"/>
      <c r="L104" s="72"/>
    </row>
    <row r="105" spans="1:12" s="1" customFormat="1" ht="58.95" customHeight="1" x14ac:dyDescent="0.2">
      <c r="A105" s="132" t="s">
        <v>185</v>
      </c>
      <c r="B105" s="58" t="s">
        <v>186</v>
      </c>
      <c r="C105" s="59" t="s">
        <v>187</v>
      </c>
      <c r="D105" s="33">
        <v>10.888499999999999</v>
      </c>
      <c r="E105" s="27">
        <f t="shared" si="1"/>
        <v>34.843199999999996</v>
      </c>
      <c r="F105" s="59" t="s">
        <v>13</v>
      </c>
      <c r="G105" s="60">
        <v>25</v>
      </c>
      <c r="H105" s="60">
        <v>50</v>
      </c>
      <c r="I105" s="6"/>
      <c r="J105" s="6"/>
      <c r="K105" s="156"/>
    </row>
    <row r="106" spans="1:12" s="1" customFormat="1" ht="52.2" customHeight="1" x14ac:dyDescent="0.3">
      <c r="A106" s="132" t="s">
        <v>188</v>
      </c>
      <c r="B106" s="58" t="s">
        <v>189</v>
      </c>
      <c r="C106" s="59" t="s">
        <v>190</v>
      </c>
      <c r="D106" s="33">
        <v>2.415</v>
      </c>
      <c r="E106" s="27">
        <f t="shared" si="1"/>
        <v>7.7280000000000006</v>
      </c>
      <c r="F106" s="59" t="s">
        <v>13</v>
      </c>
      <c r="G106" s="60">
        <v>25</v>
      </c>
      <c r="H106" s="60">
        <v>100</v>
      </c>
      <c r="I106" s="6"/>
      <c r="J106" s="6"/>
      <c r="K106" s="158"/>
    </row>
    <row r="107" spans="1:12" s="1" customFormat="1" ht="53.4" customHeight="1" x14ac:dyDescent="0.3">
      <c r="A107" s="132" t="s">
        <v>191</v>
      </c>
      <c r="B107" s="58" t="s">
        <v>192</v>
      </c>
      <c r="C107" s="59" t="s">
        <v>190</v>
      </c>
      <c r="D107" s="33">
        <v>2.415</v>
      </c>
      <c r="E107" s="27">
        <f t="shared" si="1"/>
        <v>7.7280000000000006</v>
      </c>
      <c r="F107" s="59" t="s">
        <v>13</v>
      </c>
      <c r="G107" s="60">
        <v>25</v>
      </c>
      <c r="H107" s="60">
        <v>100</v>
      </c>
      <c r="I107" s="6"/>
      <c r="J107" s="6"/>
      <c r="K107" s="158"/>
    </row>
    <row r="108" spans="1:12" s="1" customFormat="1" ht="12.6" customHeight="1" x14ac:dyDescent="0.3">
      <c r="A108" s="133" t="s">
        <v>193</v>
      </c>
      <c r="B108" s="123" t="s">
        <v>194</v>
      </c>
      <c r="C108" s="25" t="s">
        <v>152</v>
      </c>
      <c r="D108" s="33">
        <v>0.8776799999999999</v>
      </c>
      <c r="E108" s="27">
        <f t="shared" si="1"/>
        <v>2.808576</v>
      </c>
      <c r="F108" s="25" t="s">
        <v>195</v>
      </c>
      <c r="G108" s="28">
        <v>1</v>
      </c>
      <c r="H108" s="28">
        <v>120</v>
      </c>
      <c r="I108" s="6"/>
      <c r="J108" s="6"/>
      <c r="K108" s="158"/>
    </row>
    <row r="109" spans="1:12" s="1" customFormat="1" ht="11.1" customHeight="1" x14ac:dyDescent="0.3">
      <c r="A109" s="134" t="s">
        <v>196</v>
      </c>
      <c r="B109" s="82" t="s">
        <v>197</v>
      </c>
      <c r="C109" s="32" t="s">
        <v>154</v>
      </c>
      <c r="D109" s="33">
        <v>0.8776799999999999</v>
      </c>
      <c r="E109" s="27">
        <f t="shared" si="1"/>
        <v>2.808576</v>
      </c>
      <c r="F109" s="32" t="s">
        <v>195</v>
      </c>
      <c r="G109" s="34">
        <v>1</v>
      </c>
      <c r="H109" s="28">
        <v>120</v>
      </c>
      <c r="I109" s="6"/>
      <c r="J109" s="6"/>
      <c r="K109" s="158"/>
    </row>
    <row r="110" spans="1:12" s="1" customFormat="1" ht="11.1" customHeight="1" x14ac:dyDescent="0.3">
      <c r="A110" s="134" t="s">
        <v>198</v>
      </c>
      <c r="B110" s="135" t="s">
        <v>199</v>
      </c>
      <c r="C110" s="32" t="s">
        <v>200</v>
      </c>
      <c r="D110" s="33">
        <v>0.8776799999999999</v>
      </c>
      <c r="E110" s="27">
        <f t="shared" si="1"/>
        <v>2.808576</v>
      </c>
      <c r="F110" s="32" t="s">
        <v>195</v>
      </c>
      <c r="G110" s="34">
        <v>1</v>
      </c>
      <c r="H110" s="28">
        <v>120</v>
      </c>
      <c r="I110" s="6"/>
      <c r="J110" s="6"/>
      <c r="K110" s="158"/>
    </row>
    <row r="111" spans="1:12" s="1" customFormat="1" ht="11.1" customHeight="1" x14ac:dyDescent="0.3">
      <c r="A111" s="134" t="s">
        <v>201</v>
      </c>
      <c r="B111" s="82" t="s">
        <v>50</v>
      </c>
      <c r="C111" s="54" t="s">
        <v>158</v>
      </c>
      <c r="D111" s="33">
        <v>0.8776799999999999</v>
      </c>
      <c r="E111" s="27">
        <f t="shared" si="1"/>
        <v>2.808576</v>
      </c>
      <c r="F111" s="32" t="s">
        <v>195</v>
      </c>
      <c r="G111" s="55">
        <v>1</v>
      </c>
      <c r="H111" s="28">
        <v>120</v>
      </c>
      <c r="I111" s="6"/>
      <c r="J111" s="6"/>
      <c r="K111" s="158"/>
    </row>
    <row r="112" spans="1:12" s="1" customFormat="1" ht="11.1" customHeight="1" x14ac:dyDescent="0.3">
      <c r="A112" s="134" t="s">
        <v>202</v>
      </c>
      <c r="B112" s="82"/>
      <c r="C112" s="54" t="s">
        <v>160</v>
      </c>
      <c r="D112" s="33">
        <v>0.8776799999999999</v>
      </c>
      <c r="E112" s="27">
        <f t="shared" si="1"/>
        <v>2.808576</v>
      </c>
      <c r="F112" s="32" t="s">
        <v>195</v>
      </c>
      <c r="G112" s="55">
        <v>1</v>
      </c>
      <c r="H112" s="28">
        <v>120</v>
      </c>
      <c r="I112" s="6"/>
      <c r="J112" s="6"/>
      <c r="K112" s="158"/>
    </row>
    <row r="113" spans="1:12" s="1" customFormat="1" ht="11.1" customHeight="1" x14ac:dyDescent="0.3">
      <c r="A113" s="134" t="s">
        <v>203</v>
      </c>
      <c r="B113" s="82"/>
      <c r="C113" s="54" t="s">
        <v>204</v>
      </c>
      <c r="D113" s="33">
        <v>0.8776799999999999</v>
      </c>
      <c r="E113" s="27">
        <f t="shared" si="1"/>
        <v>2.808576</v>
      </c>
      <c r="F113" s="32" t="s">
        <v>195</v>
      </c>
      <c r="G113" s="55">
        <v>1</v>
      </c>
      <c r="H113" s="28">
        <v>120</v>
      </c>
      <c r="I113" s="6"/>
      <c r="J113" s="6"/>
      <c r="K113" s="158"/>
    </row>
    <row r="114" spans="1:12" s="1" customFormat="1" ht="10.5" customHeight="1" x14ac:dyDescent="0.3">
      <c r="A114" s="128" t="s">
        <v>205</v>
      </c>
      <c r="B114" s="38"/>
      <c r="C114" s="39" t="s">
        <v>206</v>
      </c>
      <c r="D114" s="40">
        <v>0.8776799999999999</v>
      </c>
      <c r="E114" s="122">
        <f t="shared" si="1"/>
        <v>2.808576</v>
      </c>
      <c r="F114" s="39" t="s">
        <v>195</v>
      </c>
      <c r="G114" s="41">
        <v>1</v>
      </c>
      <c r="H114" s="60">
        <v>120</v>
      </c>
      <c r="I114" s="6"/>
      <c r="J114" s="6"/>
      <c r="K114" s="158"/>
    </row>
    <row r="115" spans="1:12" s="1" customFormat="1" ht="12.6" customHeight="1" x14ac:dyDescent="0.3">
      <c r="A115" s="133" t="s">
        <v>207</v>
      </c>
      <c r="B115" s="137" t="s">
        <v>194</v>
      </c>
      <c r="C115" s="25" t="s">
        <v>152</v>
      </c>
      <c r="D115" s="26">
        <v>0.8776799999999999</v>
      </c>
      <c r="E115" s="27">
        <f t="shared" si="1"/>
        <v>2.808576</v>
      </c>
      <c r="F115" s="25" t="s">
        <v>195</v>
      </c>
      <c r="G115" s="28">
        <v>1</v>
      </c>
      <c r="H115" s="28">
        <v>120</v>
      </c>
      <c r="I115" s="6"/>
      <c r="J115" s="6"/>
      <c r="K115" s="158"/>
    </row>
    <row r="116" spans="1:12" s="1" customFormat="1" ht="11.1" customHeight="1" x14ac:dyDescent="0.3">
      <c r="A116" s="134" t="s">
        <v>208</v>
      </c>
      <c r="B116" s="82" t="s">
        <v>197</v>
      </c>
      <c r="C116" s="32" t="s">
        <v>154</v>
      </c>
      <c r="D116" s="33">
        <v>0.8776799999999999</v>
      </c>
      <c r="E116" s="27">
        <f t="shared" si="1"/>
        <v>2.808576</v>
      </c>
      <c r="F116" s="32" t="s">
        <v>195</v>
      </c>
      <c r="G116" s="34">
        <v>1</v>
      </c>
      <c r="H116" s="28">
        <v>120</v>
      </c>
      <c r="I116" s="6"/>
      <c r="J116" s="6"/>
      <c r="K116" s="158"/>
    </row>
    <row r="117" spans="1:12" s="1" customFormat="1" ht="11.1" customHeight="1" x14ac:dyDescent="0.3">
      <c r="A117" s="134" t="s">
        <v>209</v>
      </c>
      <c r="B117" s="135" t="s">
        <v>210</v>
      </c>
      <c r="C117" s="32" t="s">
        <v>200</v>
      </c>
      <c r="D117" s="33">
        <v>0.8776799999999999</v>
      </c>
      <c r="E117" s="27">
        <f t="shared" si="1"/>
        <v>2.808576</v>
      </c>
      <c r="F117" s="32" t="s">
        <v>195</v>
      </c>
      <c r="G117" s="34">
        <v>1</v>
      </c>
      <c r="H117" s="28">
        <v>120</v>
      </c>
      <c r="I117" s="6"/>
      <c r="J117" s="6"/>
      <c r="K117" s="158"/>
    </row>
    <row r="118" spans="1:12" s="1" customFormat="1" ht="11.1" customHeight="1" x14ac:dyDescent="0.3">
      <c r="A118" s="134" t="s">
        <v>211</v>
      </c>
      <c r="B118" s="135" t="s">
        <v>199</v>
      </c>
      <c r="C118" s="54" t="s">
        <v>158</v>
      </c>
      <c r="D118" s="33">
        <v>0.8776799999999999</v>
      </c>
      <c r="E118" s="27">
        <f t="shared" si="1"/>
        <v>2.808576</v>
      </c>
      <c r="F118" s="32" t="s">
        <v>195</v>
      </c>
      <c r="G118" s="55">
        <v>1</v>
      </c>
      <c r="H118" s="28">
        <v>120</v>
      </c>
      <c r="I118" s="6"/>
      <c r="J118" s="6"/>
      <c r="K118" s="158"/>
    </row>
    <row r="119" spans="1:12" s="1" customFormat="1" ht="11.1" customHeight="1" x14ac:dyDescent="0.3">
      <c r="A119" s="134" t="s">
        <v>212</v>
      </c>
      <c r="B119" s="82" t="s">
        <v>50</v>
      </c>
      <c r="C119" s="54" t="s">
        <v>160</v>
      </c>
      <c r="D119" s="33">
        <v>0.8776799999999999</v>
      </c>
      <c r="E119" s="27">
        <f t="shared" si="1"/>
        <v>2.808576</v>
      </c>
      <c r="F119" s="32" t="s">
        <v>195</v>
      </c>
      <c r="G119" s="55">
        <v>1</v>
      </c>
      <c r="H119" s="28">
        <v>120</v>
      </c>
      <c r="I119" s="6"/>
      <c r="J119" s="6"/>
      <c r="K119" s="158"/>
      <c r="L119"/>
    </row>
    <row r="120" spans="1:12" s="1" customFormat="1" ht="11.1" customHeight="1" x14ac:dyDescent="0.3">
      <c r="A120" s="134" t="s">
        <v>213</v>
      </c>
      <c r="B120" s="82"/>
      <c r="C120" s="54" t="s">
        <v>204</v>
      </c>
      <c r="D120" s="33">
        <v>0.8776799999999999</v>
      </c>
      <c r="E120" s="27">
        <f t="shared" si="1"/>
        <v>2.808576</v>
      </c>
      <c r="F120" s="32" t="s">
        <v>195</v>
      </c>
      <c r="G120" s="55">
        <v>1</v>
      </c>
      <c r="H120" s="28">
        <v>120</v>
      </c>
      <c r="I120" s="6"/>
      <c r="J120" s="6"/>
      <c r="K120" s="158"/>
    </row>
    <row r="121" spans="1:12" s="1" customFormat="1" ht="10.5" customHeight="1" x14ac:dyDescent="0.3">
      <c r="A121" s="128" t="s">
        <v>214</v>
      </c>
      <c r="B121" s="38"/>
      <c r="C121" s="39" t="s">
        <v>206</v>
      </c>
      <c r="D121" s="40">
        <v>0.86939999999999995</v>
      </c>
      <c r="E121" s="122">
        <f t="shared" si="1"/>
        <v>2.7820800000000001</v>
      </c>
      <c r="F121" s="39" t="s">
        <v>195</v>
      </c>
      <c r="G121" s="41">
        <v>1</v>
      </c>
      <c r="H121" s="60">
        <v>120</v>
      </c>
      <c r="I121" s="6"/>
      <c r="J121" s="6"/>
      <c r="K121" s="158"/>
    </row>
    <row r="122" spans="1:12" s="1" customFormat="1" ht="60" customHeight="1" x14ac:dyDescent="0.3">
      <c r="A122" s="81" t="s">
        <v>446</v>
      </c>
      <c r="B122" s="86" t="s">
        <v>454</v>
      </c>
      <c r="C122" s="19" t="s">
        <v>438</v>
      </c>
      <c r="D122" s="46">
        <v>3.96</v>
      </c>
      <c r="E122" s="121">
        <f t="shared" si="1"/>
        <v>12.672000000000001</v>
      </c>
      <c r="F122" s="19" t="s">
        <v>13</v>
      </c>
      <c r="G122" s="67">
        <v>30</v>
      </c>
      <c r="H122" s="68">
        <v>60</v>
      </c>
      <c r="I122" s="6"/>
      <c r="J122" s="6"/>
      <c r="K122" s="164"/>
      <c r="L122"/>
    </row>
    <row r="123" spans="1:12" s="1" customFormat="1" ht="55.2" customHeight="1" x14ac:dyDescent="0.3">
      <c r="A123" s="132" t="s">
        <v>447</v>
      </c>
      <c r="B123" s="58" t="s">
        <v>455</v>
      </c>
      <c r="C123" s="59" t="s">
        <v>438</v>
      </c>
      <c r="D123" s="33">
        <v>4.4939999999999998</v>
      </c>
      <c r="E123" s="27">
        <f t="shared" si="1"/>
        <v>14.380800000000001</v>
      </c>
      <c r="F123" s="59" t="s">
        <v>13</v>
      </c>
      <c r="G123" s="55">
        <v>30</v>
      </c>
      <c r="H123" s="68">
        <v>60</v>
      </c>
      <c r="I123" s="6"/>
      <c r="J123" s="6"/>
      <c r="K123" s="158"/>
    </row>
    <row r="124" spans="1:12" s="1" customFormat="1" ht="55.2" customHeight="1" x14ac:dyDescent="0.3">
      <c r="A124" s="132" t="s">
        <v>448</v>
      </c>
      <c r="B124" s="58" t="s">
        <v>456</v>
      </c>
      <c r="C124" s="59" t="s">
        <v>438</v>
      </c>
      <c r="D124" s="33">
        <v>3.5309999999999997</v>
      </c>
      <c r="E124" s="27">
        <f t="shared" si="1"/>
        <v>11.299199999999999</v>
      </c>
      <c r="F124" s="59" t="s">
        <v>13</v>
      </c>
      <c r="G124" s="55">
        <v>30</v>
      </c>
      <c r="H124" s="68">
        <v>120</v>
      </c>
      <c r="I124" s="6"/>
      <c r="J124" s="6"/>
      <c r="K124" s="158"/>
    </row>
    <row r="125" spans="1:12" s="1" customFormat="1" ht="50.25" customHeight="1" x14ac:dyDescent="0.3">
      <c r="A125" s="132" t="s">
        <v>449</v>
      </c>
      <c r="B125" s="58" t="s">
        <v>457</v>
      </c>
      <c r="C125" s="59" t="s">
        <v>438</v>
      </c>
      <c r="D125" s="33">
        <v>4.28</v>
      </c>
      <c r="E125" s="27">
        <f t="shared" si="1"/>
        <v>13.696000000000002</v>
      </c>
      <c r="F125" s="59" t="s">
        <v>13</v>
      </c>
      <c r="G125" s="55">
        <v>30</v>
      </c>
      <c r="H125" s="68">
        <v>60</v>
      </c>
      <c r="I125" s="6"/>
      <c r="J125" s="6"/>
      <c r="K125" s="158"/>
    </row>
    <row r="126" spans="1:12" s="1" customFormat="1" ht="50.25" customHeight="1" x14ac:dyDescent="0.3">
      <c r="A126" s="81" t="s">
        <v>451</v>
      </c>
      <c r="B126" s="86" t="s">
        <v>458</v>
      </c>
      <c r="C126" s="19" t="s">
        <v>217</v>
      </c>
      <c r="D126" s="46">
        <v>3.3170000000000002</v>
      </c>
      <c r="E126" s="121">
        <f t="shared" si="1"/>
        <v>10.6144</v>
      </c>
      <c r="F126" s="19" t="s">
        <v>13</v>
      </c>
      <c r="G126" s="55">
        <v>40</v>
      </c>
      <c r="H126" s="68">
        <v>160</v>
      </c>
      <c r="I126" s="6"/>
      <c r="J126" s="6"/>
      <c r="K126" s="158"/>
    </row>
    <row r="127" spans="1:12" s="1" customFormat="1" ht="50.25" customHeight="1" x14ac:dyDescent="0.3">
      <c r="A127" s="132" t="s">
        <v>452</v>
      </c>
      <c r="B127" s="58" t="s">
        <v>459</v>
      </c>
      <c r="C127" s="59" t="s">
        <v>217</v>
      </c>
      <c r="D127" s="33">
        <v>4.28</v>
      </c>
      <c r="E127" s="27">
        <f t="shared" si="1"/>
        <v>13.696000000000002</v>
      </c>
      <c r="F127" s="59" t="s">
        <v>13</v>
      </c>
      <c r="G127" s="55">
        <v>40</v>
      </c>
      <c r="H127" s="68">
        <v>80</v>
      </c>
      <c r="I127" s="6"/>
      <c r="J127" s="6"/>
      <c r="K127" s="158"/>
    </row>
    <row r="128" spans="1:12" s="1" customFormat="1" ht="50.25" customHeight="1" x14ac:dyDescent="0.3">
      <c r="A128" s="132" t="s">
        <v>450</v>
      </c>
      <c r="B128" s="58" t="s">
        <v>460</v>
      </c>
      <c r="C128" s="59" t="s">
        <v>439</v>
      </c>
      <c r="D128" s="33">
        <v>3.1029999999999998</v>
      </c>
      <c r="E128" s="27">
        <f t="shared" si="1"/>
        <v>9.9296000000000006</v>
      </c>
      <c r="F128" s="59" t="s">
        <v>13</v>
      </c>
      <c r="G128" s="55">
        <v>40</v>
      </c>
      <c r="H128" s="68">
        <v>160</v>
      </c>
      <c r="I128" s="6"/>
      <c r="J128" s="6"/>
      <c r="K128" s="158"/>
    </row>
    <row r="129" spans="1:12" s="1" customFormat="1" ht="50.25" customHeight="1" x14ac:dyDescent="0.3">
      <c r="A129" s="132" t="s">
        <v>453</v>
      </c>
      <c r="B129" s="58" t="s">
        <v>461</v>
      </c>
      <c r="C129" s="59" t="s">
        <v>439</v>
      </c>
      <c r="D129" s="33">
        <v>3.7450000000000001</v>
      </c>
      <c r="E129" s="27">
        <f t="shared" si="1"/>
        <v>11.984000000000002</v>
      </c>
      <c r="F129" s="59" t="s">
        <v>13</v>
      </c>
      <c r="G129" s="55">
        <v>40</v>
      </c>
      <c r="H129" s="68">
        <v>80</v>
      </c>
      <c r="I129" s="6"/>
      <c r="J129" s="6"/>
      <c r="K129" s="158"/>
    </row>
    <row r="130" spans="1:12" s="1" customFormat="1" ht="57.6" customHeight="1" x14ac:dyDescent="0.3">
      <c r="A130" s="81" t="s">
        <v>215</v>
      </c>
      <c r="B130" s="86" t="s">
        <v>216</v>
      </c>
      <c r="C130" s="19" t="s">
        <v>217</v>
      </c>
      <c r="D130" s="46">
        <v>3.8505291094878999</v>
      </c>
      <c r="E130" s="121">
        <f t="shared" si="1"/>
        <v>12.321693150361279</v>
      </c>
      <c r="F130" s="19" t="s">
        <v>13</v>
      </c>
      <c r="G130" s="68">
        <v>10</v>
      </c>
      <c r="H130" s="68">
        <v>60</v>
      </c>
      <c r="I130" s="6"/>
      <c r="J130" s="6"/>
      <c r="K130" s="158"/>
    </row>
    <row r="131" spans="1:12" s="1" customFormat="1" ht="51.6" customHeight="1" x14ac:dyDescent="0.3">
      <c r="A131" s="132" t="s">
        <v>218</v>
      </c>
      <c r="B131" s="58" t="s">
        <v>219</v>
      </c>
      <c r="C131" s="59" t="s">
        <v>217</v>
      </c>
      <c r="D131" s="33">
        <v>3.4464700000000001</v>
      </c>
      <c r="E131" s="27">
        <f t="shared" si="1"/>
        <v>11.028703999999999</v>
      </c>
      <c r="F131" s="59" t="s">
        <v>13</v>
      </c>
      <c r="G131" s="60">
        <v>10</v>
      </c>
      <c r="H131" s="60">
        <v>60</v>
      </c>
      <c r="I131" s="6"/>
      <c r="J131" s="6"/>
      <c r="K131" s="158"/>
    </row>
    <row r="132" spans="1:12" s="1" customFormat="1" ht="54" customHeight="1" x14ac:dyDescent="0.3">
      <c r="A132" s="132" t="s">
        <v>220</v>
      </c>
      <c r="B132" s="58" t="s">
        <v>221</v>
      </c>
      <c r="C132" s="59" t="s">
        <v>222</v>
      </c>
      <c r="D132" s="33">
        <v>3.9991249999999998</v>
      </c>
      <c r="E132" s="27">
        <f t="shared" si="1"/>
        <v>12.7972</v>
      </c>
      <c r="F132" s="59" t="s">
        <v>13</v>
      </c>
      <c r="G132" s="60">
        <v>10</v>
      </c>
      <c r="H132" s="60">
        <v>60</v>
      </c>
      <c r="I132" s="6"/>
      <c r="J132" s="6"/>
      <c r="K132" s="158"/>
    </row>
    <row r="133" spans="1:12" s="153" customFormat="1" ht="48" customHeight="1" x14ac:dyDescent="0.3">
      <c r="A133" s="132" t="s">
        <v>223</v>
      </c>
      <c r="B133" s="58" t="s">
        <v>224</v>
      </c>
      <c r="C133" s="59" t="s">
        <v>222</v>
      </c>
      <c r="D133" s="40">
        <v>3.5941299999999998</v>
      </c>
      <c r="E133" s="122">
        <f t="shared" si="1"/>
        <v>11.501215999999999</v>
      </c>
      <c r="F133" s="59" t="s">
        <v>13</v>
      </c>
      <c r="G133" s="60">
        <v>10</v>
      </c>
      <c r="H133" s="60">
        <v>60</v>
      </c>
      <c r="I133" s="155"/>
      <c r="J133" s="155"/>
      <c r="K133" s="160"/>
    </row>
    <row r="134" spans="1:12" s="1" customFormat="1" ht="41.4" customHeight="1" x14ac:dyDescent="0.3">
      <c r="A134" s="125" t="s">
        <v>225</v>
      </c>
      <c r="B134" s="18"/>
      <c r="C134" s="59"/>
      <c r="D134" s="26">
        <v>0</v>
      </c>
      <c r="E134" s="27"/>
      <c r="F134" s="61"/>
      <c r="G134" s="60"/>
      <c r="H134" s="60"/>
      <c r="I134" s="62"/>
      <c r="J134" s="62"/>
      <c r="K134" s="158"/>
    </row>
    <row r="135" spans="1:12" s="1" customFormat="1" ht="25.2" customHeight="1" x14ac:dyDescent="0.3">
      <c r="A135" s="88" t="s">
        <v>362</v>
      </c>
      <c r="B135" s="58" t="s">
        <v>226</v>
      </c>
      <c r="C135" s="59" t="s">
        <v>227</v>
      </c>
      <c r="D135" s="40">
        <v>0.32817514818604598</v>
      </c>
      <c r="E135" s="27">
        <f t="shared" si="1"/>
        <v>1.0501604741953472</v>
      </c>
      <c r="F135" s="59" t="s">
        <v>13</v>
      </c>
      <c r="G135" s="60">
        <v>150</v>
      </c>
      <c r="H135" s="60">
        <v>1200</v>
      </c>
      <c r="I135" s="62"/>
      <c r="J135" s="62"/>
      <c r="K135" s="158"/>
    </row>
    <row r="136" spans="1:12" s="1" customFormat="1" ht="27.6" customHeight="1" x14ac:dyDescent="0.3">
      <c r="A136" s="80" t="s">
        <v>228</v>
      </c>
      <c r="B136" s="123" t="s">
        <v>229</v>
      </c>
      <c r="C136" s="25" t="s">
        <v>227</v>
      </c>
      <c r="D136" s="26">
        <v>1.026</v>
      </c>
      <c r="E136" s="27">
        <f t="shared" si="1"/>
        <v>3.2832000000000003</v>
      </c>
      <c r="F136" s="25" t="s">
        <v>13</v>
      </c>
      <c r="G136" s="28">
        <v>50</v>
      </c>
      <c r="H136" s="28">
        <v>400</v>
      </c>
      <c r="I136" s="62"/>
      <c r="J136" s="62"/>
      <c r="K136" s="158"/>
    </row>
    <row r="137" spans="1:12" s="1" customFormat="1" ht="29.4" customHeight="1" x14ac:dyDescent="0.3">
      <c r="A137" s="81" t="s">
        <v>230</v>
      </c>
      <c r="B137" s="86"/>
      <c r="C137" s="39" t="s">
        <v>231</v>
      </c>
      <c r="D137" s="33">
        <v>1.69</v>
      </c>
      <c r="E137" s="27">
        <f t="shared" si="1"/>
        <v>5.4080000000000004</v>
      </c>
      <c r="F137" s="39" t="s">
        <v>13</v>
      </c>
      <c r="G137" s="41">
        <v>36</v>
      </c>
      <c r="H137" s="41">
        <v>216</v>
      </c>
      <c r="I137" s="62"/>
      <c r="J137" s="62"/>
      <c r="K137" s="158"/>
    </row>
    <row r="138" spans="1:12" s="1" customFormat="1" ht="20.399999999999999" customHeight="1" x14ac:dyDescent="0.3">
      <c r="A138" s="80" t="s">
        <v>232</v>
      </c>
      <c r="B138" s="123" t="s">
        <v>233</v>
      </c>
      <c r="C138" s="43" t="s">
        <v>234</v>
      </c>
      <c r="D138" s="33">
        <v>0.69300000000000006</v>
      </c>
      <c r="E138" s="27">
        <f t="shared" si="1"/>
        <v>2.2176000000000005</v>
      </c>
      <c r="F138" s="43" t="s">
        <v>235</v>
      </c>
      <c r="G138" s="44">
        <v>10</v>
      </c>
      <c r="H138" s="44">
        <v>300</v>
      </c>
      <c r="I138" s="62"/>
      <c r="J138" s="62"/>
      <c r="K138" s="158"/>
    </row>
    <row r="139" spans="1:12" s="1" customFormat="1" ht="22.2" customHeight="1" x14ac:dyDescent="0.3">
      <c r="A139" s="81" t="s">
        <v>236</v>
      </c>
      <c r="B139" s="86" t="s">
        <v>237</v>
      </c>
      <c r="C139" s="19" t="s">
        <v>238</v>
      </c>
      <c r="D139" s="40">
        <v>2.6643750000000002</v>
      </c>
      <c r="E139" s="27">
        <f t="shared" si="1"/>
        <v>8.5260000000000016</v>
      </c>
      <c r="F139" s="39" t="s">
        <v>235</v>
      </c>
      <c r="G139" s="41">
        <v>10</v>
      </c>
      <c r="H139" s="41">
        <v>160</v>
      </c>
      <c r="I139" s="62"/>
      <c r="J139" s="62"/>
      <c r="K139" s="158"/>
    </row>
    <row r="140" spans="1:12" s="1" customFormat="1" ht="11.1" customHeight="1" x14ac:dyDescent="0.3">
      <c r="A140" s="80" t="s">
        <v>239</v>
      </c>
      <c r="B140" s="123"/>
      <c r="C140" s="25" t="s">
        <v>240</v>
      </c>
      <c r="D140" s="69">
        <v>0.60512500000000002</v>
      </c>
      <c r="E140" s="27">
        <f t="shared" si="1"/>
        <v>1.9364000000000001</v>
      </c>
      <c r="F140" s="25" t="s">
        <v>13</v>
      </c>
      <c r="G140" s="28">
        <v>1</v>
      </c>
      <c r="H140" s="28">
        <v>96</v>
      </c>
      <c r="I140" s="62"/>
      <c r="J140" s="62"/>
      <c r="K140" s="158"/>
      <c r="L140" s="66"/>
    </row>
    <row r="141" spans="1:12" s="1" customFormat="1" ht="11.1" customHeight="1" x14ac:dyDescent="0.3">
      <c r="A141" s="84" t="s">
        <v>241</v>
      </c>
      <c r="B141" s="124"/>
      <c r="C141" s="25" t="s">
        <v>242</v>
      </c>
      <c r="D141" s="70">
        <v>0.84653125000000007</v>
      </c>
      <c r="E141" s="27">
        <f t="shared" si="1"/>
        <v>2.7089000000000003</v>
      </c>
      <c r="F141" s="32" t="s">
        <v>13</v>
      </c>
      <c r="G141" s="34">
        <v>1</v>
      </c>
      <c r="H141" s="34">
        <v>72</v>
      </c>
      <c r="I141" s="62"/>
      <c r="J141" s="62"/>
      <c r="K141" s="158"/>
      <c r="L141" s="66"/>
    </row>
    <row r="142" spans="1:12" s="1" customFormat="1" ht="11.1" customHeight="1" x14ac:dyDescent="0.3">
      <c r="A142" s="84" t="s">
        <v>243</v>
      </c>
      <c r="B142" s="124" t="s">
        <v>244</v>
      </c>
      <c r="C142" s="25" t="s">
        <v>245</v>
      </c>
      <c r="D142" s="70">
        <v>0.9463125</v>
      </c>
      <c r="E142" s="27">
        <f t="shared" si="1"/>
        <v>3.0282</v>
      </c>
      <c r="F142" s="32" t="s">
        <v>13</v>
      </c>
      <c r="G142" s="34">
        <v>1</v>
      </c>
      <c r="H142" s="34">
        <v>60</v>
      </c>
      <c r="I142" s="62"/>
      <c r="J142" s="62"/>
      <c r="K142" s="158"/>
      <c r="L142" s="66"/>
    </row>
    <row r="143" spans="1:12" s="1" customFormat="1" ht="11.1" customHeight="1" x14ac:dyDescent="0.3">
      <c r="A143" s="84" t="s">
        <v>246</v>
      </c>
      <c r="B143" s="124"/>
      <c r="C143" s="25" t="s">
        <v>247</v>
      </c>
      <c r="D143" s="70">
        <v>1.2681875</v>
      </c>
      <c r="E143" s="27">
        <f t="shared" si="1"/>
        <v>4.0582000000000003</v>
      </c>
      <c r="F143" s="32" t="s">
        <v>13</v>
      </c>
      <c r="G143" s="34">
        <v>1</v>
      </c>
      <c r="H143" s="34">
        <v>48</v>
      </c>
      <c r="I143" s="62"/>
      <c r="J143" s="62"/>
      <c r="K143" s="158"/>
      <c r="L143" s="66"/>
    </row>
    <row r="144" spans="1:12" s="1" customFormat="1" ht="11.1" customHeight="1" x14ac:dyDescent="0.3">
      <c r="A144" s="84" t="s">
        <v>248</v>
      </c>
      <c r="B144" s="124"/>
      <c r="C144" s="25" t="s">
        <v>249</v>
      </c>
      <c r="D144" s="70">
        <v>1.5128124999999999</v>
      </c>
      <c r="E144" s="27">
        <f t="shared" si="1"/>
        <v>4.8410000000000002</v>
      </c>
      <c r="F144" s="32" t="s">
        <v>13</v>
      </c>
      <c r="G144" s="34">
        <v>1</v>
      </c>
      <c r="H144" s="34">
        <v>36</v>
      </c>
      <c r="I144" s="62"/>
      <c r="J144" s="62"/>
      <c r="K144" s="158"/>
      <c r="L144" s="66"/>
    </row>
    <row r="145" spans="1:12" s="1" customFormat="1" ht="11.1" customHeight="1" x14ac:dyDescent="0.3">
      <c r="A145" s="84" t="s">
        <v>250</v>
      </c>
      <c r="B145" s="124"/>
      <c r="C145" s="43" t="s">
        <v>251</v>
      </c>
      <c r="D145" s="71">
        <v>2.4773437500000002</v>
      </c>
      <c r="E145" s="120">
        <f t="shared" ref="E145:E201" si="2">D145*$D$2*(100-$E$2)/100</f>
        <v>7.9275000000000011</v>
      </c>
      <c r="F145" s="77" t="s">
        <v>13</v>
      </c>
      <c r="G145" s="67">
        <v>1</v>
      </c>
      <c r="H145" s="67">
        <v>36</v>
      </c>
      <c r="I145" s="62"/>
      <c r="J145" s="62"/>
      <c r="K145" s="158"/>
      <c r="L145" s="66"/>
    </row>
    <row r="146" spans="1:12" s="1" customFormat="1" ht="17.399999999999999" customHeight="1" x14ac:dyDescent="0.3">
      <c r="A146" s="80" t="s">
        <v>471</v>
      </c>
      <c r="B146" s="165" t="s">
        <v>469</v>
      </c>
      <c r="C146" s="43" t="s">
        <v>470</v>
      </c>
      <c r="D146" s="71">
        <v>2.2803900000000001</v>
      </c>
      <c r="E146" s="120">
        <f t="shared" si="2"/>
        <v>7.2972480000000006</v>
      </c>
      <c r="F146" s="43" t="s">
        <v>13</v>
      </c>
      <c r="G146" s="44">
        <v>1</v>
      </c>
      <c r="H146" s="44">
        <v>72</v>
      </c>
      <c r="I146" s="62"/>
      <c r="J146" s="62"/>
      <c r="K146" s="158"/>
      <c r="L146" s="66"/>
    </row>
    <row r="147" spans="1:12" s="1" customFormat="1" ht="22.2" customHeight="1" x14ac:dyDescent="0.3">
      <c r="A147" s="81" t="s">
        <v>472</v>
      </c>
      <c r="B147" s="166"/>
      <c r="C147" s="59" t="s">
        <v>251</v>
      </c>
      <c r="D147" s="71">
        <v>4.4288999999999996</v>
      </c>
      <c r="E147" s="120">
        <f t="shared" si="2"/>
        <v>14.17248</v>
      </c>
      <c r="F147" s="19" t="s">
        <v>13</v>
      </c>
      <c r="G147" s="68">
        <v>1</v>
      </c>
      <c r="H147" s="68">
        <v>72</v>
      </c>
      <c r="I147" s="62"/>
      <c r="J147" s="62"/>
      <c r="K147" s="158"/>
      <c r="L147" s="66"/>
    </row>
    <row r="148" spans="1:12" s="1" customFormat="1" ht="26.4" customHeight="1" x14ac:dyDescent="0.3">
      <c r="A148" s="80" t="s">
        <v>475</v>
      </c>
      <c r="B148" s="154" t="s">
        <v>473</v>
      </c>
      <c r="C148" s="43" t="s">
        <v>474</v>
      </c>
      <c r="D148" s="71">
        <v>1.7509999999999999</v>
      </c>
      <c r="E148" s="120">
        <f t="shared" si="2"/>
        <v>5.6032000000000002</v>
      </c>
      <c r="F148" s="43" t="s">
        <v>13</v>
      </c>
      <c r="G148" s="44">
        <v>1</v>
      </c>
      <c r="H148" s="44">
        <v>72</v>
      </c>
      <c r="I148" s="62"/>
      <c r="J148" s="62"/>
      <c r="K148" s="158"/>
      <c r="L148" s="66"/>
    </row>
    <row r="149" spans="1:12" s="1" customFormat="1" ht="20.399999999999999" customHeight="1" x14ac:dyDescent="0.3">
      <c r="A149" s="84" t="s">
        <v>252</v>
      </c>
      <c r="B149" s="151"/>
      <c r="C149" s="43" t="s">
        <v>253</v>
      </c>
      <c r="D149" s="33">
        <v>3.2240000000000002</v>
      </c>
      <c r="E149" s="27">
        <f t="shared" si="2"/>
        <v>10.316800000000001</v>
      </c>
      <c r="F149" s="43" t="s">
        <v>13</v>
      </c>
      <c r="G149" s="44">
        <v>1</v>
      </c>
      <c r="H149" s="44">
        <v>36</v>
      </c>
      <c r="I149" s="62"/>
      <c r="J149" s="62"/>
      <c r="K149" s="158"/>
      <c r="L149"/>
    </row>
    <row r="150" spans="1:12" s="1" customFormat="1" ht="24" customHeight="1" x14ac:dyDescent="0.3">
      <c r="A150" s="81" t="s">
        <v>254</v>
      </c>
      <c r="B150" s="153"/>
      <c r="C150" s="59" t="s">
        <v>255</v>
      </c>
      <c r="D150" s="40">
        <v>6.4480000000000004</v>
      </c>
      <c r="E150" s="122">
        <f t="shared" si="2"/>
        <v>20.633600000000001</v>
      </c>
      <c r="F150" s="39" t="s">
        <v>13</v>
      </c>
      <c r="G150" s="41">
        <v>1</v>
      </c>
      <c r="H150" s="41">
        <v>36</v>
      </c>
      <c r="I150" s="62"/>
      <c r="J150" s="62"/>
      <c r="K150" s="158"/>
    </row>
    <row r="151" spans="1:12" s="1" customFormat="1" ht="24" customHeight="1" x14ac:dyDescent="0.3">
      <c r="A151" s="84" t="s">
        <v>476</v>
      </c>
      <c r="B151" s="154" t="s">
        <v>478</v>
      </c>
      <c r="C151" s="43" t="s">
        <v>474</v>
      </c>
      <c r="D151" s="79">
        <v>1.7406999999999999</v>
      </c>
      <c r="E151" s="122">
        <f t="shared" si="2"/>
        <v>5.5702400000000001</v>
      </c>
      <c r="F151" s="77" t="s">
        <v>13</v>
      </c>
      <c r="G151" s="67">
        <v>1</v>
      </c>
      <c r="H151" s="67"/>
      <c r="I151" s="62"/>
      <c r="J151" s="62"/>
      <c r="K151" s="158"/>
    </row>
    <row r="152" spans="1:12" s="1" customFormat="1" ht="25.5" customHeight="1" x14ac:dyDescent="0.3">
      <c r="A152" s="76" t="s">
        <v>256</v>
      </c>
      <c r="B152" s="151" t="s">
        <v>477</v>
      </c>
      <c r="C152" s="59" t="s">
        <v>253</v>
      </c>
      <c r="D152" s="33">
        <v>3.09</v>
      </c>
      <c r="E152" s="27">
        <f t="shared" si="2"/>
        <v>9.8879999999999999</v>
      </c>
      <c r="F152" s="43" t="s">
        <v>13</v>
      </c>
      <c r="G152" s="44">
        <v>1</v>
      </c>
      <c r="H152" s="44">
        <v>36</v>
      </c>
      <c r="I152" s="62"/>
      <c r="J152" s="62"/>
      <c r="K152" s="158"/>
    </row>
    <row r="153" spans="1:12" s="1" customFormat="1" ht="27.9" customHeight="1" x14ac:dyDescent="0.3">
      <c r="A153" s="81" t="s">
        <v>257</v>
      </c>
      <c r="B153" s="86"/>
      <c r="C153" s="19" t="s">
        <v>255</v>
      </c>
      <c r="D153" s="40">
        <v>6.18</v>
      </c>
      <c r="E153" s="27">
        <f t="shared" si="2"/>
        <v>19.776</v>
      </c>
      <c r="F153" s="39" t="s">
        <v>13</v>
      </c>
      <c r="G153" s="41">
        <v>1</v>
      </c>
      <c r="H153" s="41">
        <v>36</v>
      </c>
      <c r="I153" s="62"/>
      <c r="J153" s="62"/>
      <c r="K153" s="158"/>
    </row>
    <row r="154" spans="1:12" s="1" customFormat="1" ht="33.75" customHeight="1" x14ac:dyDescent="0.3">
      <c r="A154" s="84" t="s">
        <v>369</v>
      </c>
      <c r="B154" s="124" t="s">
        <v>368</v>
      </c>
      <c r="C154" s="77" t="s">
        <v>367</v>
      </c>
      <c r="D154" s="79">
        <v>1.2284999999999999</v>
      </c>
      <c r="E154" s="27">
        <f t="shared" si="2"/>
        <v>3.9312</v>
      </c>
      <c r="F154" s="77" t="s">
        <v>13</v>
      </c>
      <c r="G154" s="67">
        <v>1</v>
      </c>
      <c r="H154" s="67">
        <v>36</v>
      </c>
      <c r="I154" s="62"/>
      <c r="J154" s="62"/>
      <c r="K154" s="158"/>
    </row>
    <row r="155" spans="1:12" s="1" customFormat="1" ht="16.95" customHeight="1" x14ac:dyDescent="0.3">
      <c r="A155" s="80" t="s">
        <v>258</v>
      </c>
      <c r="B155" s="123" t="s">
        <v>259</v>
      </c>
      <c r="C155" s="25" t="s">
        <v>260</v>
      </c>
      <c r="D155" s="26">
        <v>4.0376000000000003</v>
      </c>
      <c r="E155" s="27">
        <f t="shared" si="2"/>
        <v>12.920320000000002</v>
      </c>
      <c r="F155" s="25" t="s">
        <v>13</v>
      </c>
      <c r="G155" s="28">
        <v>1</v>
      </c>
      <c r="H155" s="28">
        <v>40</v>
      </c>
      <c r="I155" s="62"/>
      <c r="J155" s="62"/>
      <c r="K155" s="158"/>
    </row>
    <row r="156" spans="1:12" s="1" customFormat="1" ht="12" customHeight="1" x14ac:dyDescent="0.3">
      <c r="A156" s="84" t="s">
        <v>261</v>
      </c>
      <c r="B156" s="124" t="s">
        <v>262</v>
      </c>
      <c r="C156" s="32" t="s">
        <v>263</v>
      </c>
      <c r="D156" s="33">
        <v>4.9568750000000001</v>
      </c>
      <c r="E156" s="27">
        <f t="shared" si="2"/>
        <v>15.862000000000002</v>
      </c>
      <c r="F156" s="32" t="s">
        <v>13</v>
      </c>
      <c r="G156" s="34">
        <v>1</v>
      </c>
      <c r="H156" s="34">
        <v>24</v>
      </c>
      <c r="I156" s="62"/>
      <c r="J156" s="62"/>
      <c r="K156" s="158"/>
    </row>
    <row r="157" spans="1:12" s="1" customFormat="1" ht="12" customHeight="1" x14ac:dyDescent="0.3">
      <c r="A157" s="81" t="s">
        <v>264</v>
      </c>
      <c r="B157" s="86"/>
      <c r="C157" s="39" t="s">
        <v>265</v>
      </c>
      <c r="D157" s="33">
        <v>6.4467700000000008</v>
      </c>
      <c r="E157" s="27">
        <f t="shared" si="2"/>
        <v>20.629664000000005</v>
      </c>
      <c r="F157" s="39" t="s">
        <v>13</v>
      </c>
      <c r="G157" s="41">
        <v>1</v>
      </c>
      <c r="H157" s="41">
        <v>24</v>
      </c>
      <c r="I157" s="62"/>
      <c r="J157" s="62"/>
      <c r="K157" s="158"/>
    </row>
    <row r="158" spans="1:12" s="1" customFormat="1" ht="19.95" customHeight="1" x14ac:dyDescent="0.3">
      <c r="A158" s="80" t="s">
        <v>266</v>
      </c>
      <c r="B158" s="123" t="s">
        <v>267</v>
      </c>
      <c r="C158" s="25" t="s">
        <v>260</v>
      </c>
      <c r="D158" s="33">
        <v>3.8007</v>
      </c>
      <c r="E158" s="27">
        <f t="shared" si="2"/>
        <v>12.162240000000002</v>
      </c>
      <c r="F158" s="25" t="s">
        <v>13</v>
      </c>
      <c r="G158" s="28">
        <v>1</v>
      </c>
      <c r="H158" s="28">
        <v>40</v>
      </c>
      <c r="I158" s="62"/>
      <c r="J158" s="62"/>
      <c r="K158" s="158"/>
    </row>
    <row r="159" spans="1:12" s="1" customFormat="1" ht="21" customHeight="1" x14ac:dyDescent="0.3">
      <c r="A159" s="81" t="s">
        <v>268</v>
      </c>
      <c r="B159" s="86" t="s">
        <v>269</v>
      </c>
      <c r="C159" s="39" t="s">
        <v>263</v>
      </c>
      <c r="D159" s="40">
        <v>5.0477713459656393</v>
      </c>
      <c r="E159" s="27">
        <f t="shared" si="2"/>
        <v>16.152868307090046</v>
      </c>
      <c r="F159" s="39" t="s">
        <v>13</v>
      </c>
      <c r="G159" s="41">
        <v>1</v>
      </c>
      <c r="H159" s="41">
        <v>24</v>
      </c>
      <c r="I159" s="62"/>
      <c r="J159" s="62"/>
      <c r="K159" s="158"/>
    </row>
    <row r="160" spans="1:12" s="1" customFormat="1" ht="43.95" customHeight="1" x14ac:dyDescent="0.3">
      <c r="A160" s="132" t="s">
        <v>270</v>
      </c>
      <c r="B160" s="58" t="s">
        <v>407</v>
      </c>
      <c r="C160" s="59" t="s">
        <v>265</v>
      </c>
      <c r="D160" s="50">
        <v>9.5865000000000009</v>
      </c>
      <c r="E160" s="27">
        <f t="shared" si="2"/>
        <v>30.676800000000004</v>
      </c>
      <c r="F160" s="59" t="s">
        <v>13</v>
      </c>
      <c r="G160" s="60">
        <v>1</v>
      </c>
      <c r="H160" s="60">
        <v>12</v>
      </c>
      <c r="I160" s="62"/>
      <c r="J160" s="62"/>
      <c r="K160" s="158"/>
    </row>
    <row r="161" spans="1:14" s="1" customFormat="1" ht="12" x14ac:dyDescent="0.3">
      <c r="A161" s="80" t="s">
        <v>271</v>
      </c>
      <c r="B161" s="123" t="s">
        <v>272</v>
      </c>
      <c r="C161" s="25" t="s">
        <v>273</v>
      </c>
      <c r="D161" s="26">
        <v>1.712636706666909</v>
      </c>
      <c r="E161" s="27">
        <f t="shared" si="2"/>
        <v>5.4804374613341089</v>
      </c>
      <c r="F161" s="25" t="s">
        <v>13</v>
      </c>
      <c r="G161" s="28">
        <v>12</v>
      </c>
      <c r="H161" s="28">
        <v>120</v>
      </c>
      <c r="I161" s="62"/>
      <c r="J161" s="62"/>
      <c r="K161" s="158"/>
    </row>
    <row r="162" spans="1:14" s="1" customFormat="1" ht="12" x14ac:dyDescent="0.3">
      <c r="A162" s="84" t="s">
        <v>274</v>
      </c>
      <c r="B162" s="124" t="s">
        <v>275</v>
      </c>
      <c r="C162" s="45" t="s">
        <v>276</v>
      </c>
      <c r="D162" s="33">
        <v>2.5126183262284387</v>
      </c>
      <c r="E162" s="27">
        <f t="shared" si="2"/>
        <v>8.040378643931005</v>
      </c>
      <c r="F162" s="45" t="s">
        <v>13</v>
      </c>
      <c r="G162" s="47">
        <v>12</v>
      </c>
      <c r="H162" s="47">
        <v>120</v>
      </c>
      <c r="I162" s="62"/>
      <c r="J162" s="62"/>
      <c r="K162" s="158"/>
    </row>
    <row r="163" spans="1:14" s="1" customFormat="1" ht="12" x14ac:dyDescent="0.3">
      <c r="A163" s="84" t="s">
        <v>277</v>
      </c>
      <c r="B163" s="124"/>
      <c r="C163" s="45" t="s">
        <v>278</v>
      </c>
      <c r="D163" s="33">
        <v>4.2847999999999997</v>
      </c>
      <c r="E163" s="27">
        <f t="shared" si="2"/>
        <v>13.711359999999999</v>
      </c>
      <c r="F163" s="45" t="s">
        <v>13</v>
      </c>
      <c r="G163" s="47">
        <v>12</v>
      </c>
      <c r="H163" s="47">
        <v>72</v>
      </c>
      <c r="I163" s="62"/>
      <c r="J163" s="62"/>
      <c r="K163" s="158"/>
    </row>
    <row r="164" spans="1:14" s="1" customFormat="1" ht="12" x14ac:dyDescent="0.3">
      <c r="A164" s="81" t="s">
        <v>279</v>
      </c>
      <c r="B164" s="86"/>
      <c r="C164" s="19" t="s">
        <v>280</v>
      </c>
      <c r="D164" s="33">
        <v>5.6423399999999999</v>
      </c>
      <c r="E164" s="27">
        <f t="shared" si="2"/>
        <v>18.055488</v>
      </c>
      <c r="F164" s="19" t="s">
        <v>13</v>
      </c>
      <c r="G164" s="68">
        <v>6</v>
      </c>
      <c r="H164" s="68">
        <v>60</v>
      </c>
      <c r="I164" s="62"/>
      <c r="J164" s="62"/>
      <c r="K164" s="158"/>
    </row>
    <row r="165" spans="1:14" s="1" customFormat="1" ht="56.4" customHeight="1" x14ac:dyDescent="0.3">
      <c r="A165" s="81" t="s">
        <v>388</v>
      </c>
      <c r="B165" s="87" t="s">
        <v>408</v>
      </c>
      <c r="C165" s="112" t="s">
        <v>299</v>
      </c>
      <c r="D165" s="91">
        <v>13.312000000000001</v>
      </c>
      <c r="E165" s="27">
        <f t="shared" si="2"/>
        <v>42.598399999999998</v>
      </c>
      <c r="F165" s="98" t="s">
        <v>13</v>
      </c>
      <c r="G165" s="101">
        <v>10</v>
      </c>
      <c r="H165" s="101">
        <v>40</v>
      </c>
      <c r="I165" s="62"/>
      <c r="J165" s="62"/>
      <c r="K165" s="161"/>
    </row>
    <row r="166" spans="1:14" s="1" customFormat="1" ht="38.4" customHeight="1" x14ac:dyDescent="0.3">
      <c r="A166" s="132" t="s">
        <v>281</v>
      </c>
      <c r="B166" s="58" t="s">
        <v>282</v>
      </c>
      <c r="C166" s="59" t="s">
        <v>283</v>
      </c>
      <c r="D166" s="33">
        <v>2.5327700000000002</v>
      </c>
      <c r="E166" s="27">
        <f t="shared" si="2"/>
        <v>8.104864000000001</v>
      </c>
      <c r="F166" s="59" t="s">
        <v>13</v>
      </c>
      <c r="G166" s="60">
        <v>1</v>
      </c>
      <c r="H166" s="60">
        <v>40</v>
      </c>
      <c r="I166" s="62"/>
      <c r="J166" s="62"/>
      <c r="K166" s="158"/>
    </row>
    <row r="167" spans="1:14" s="1" customFormat="1" ht="42" customHeight="1" x14ac:dyDescent="0.3">
      <c r="A167" s="132" t="s">
        <v>284</v>
      </c>
      <c r="B167" s="58" t="s">
        <v>285</v>
      </c>
      <c r="C167" s="59" t="s">
        <v>128</v>
      </c>
      <c r="D167" s="33">
        <v>1.4931969242465102</v>
      </c>
      <c r="E167" s="27">
        <f t="shared" si="2"/>
        <v>4.7782301575888324</v>
      </c>
      <c r="F167" s="59" t="s">
        <v>235</v>
      </c>
      <c r="G167" s="60">
        <v>10</v>
      </c>
      <c r="H167" s="60">
        <v>200</v>
      </c>
      <c r="I167" s="62"/>
      <c r="J167" s="62"/>
      <c r="K167" s="158"/>
    </row>
    <row r="168" spans="1:14" s="1" customFormat="1" ht="40.950000000000003" customHeight="1" x14ac:dyDescent="0.3">
      <c r="A168" s="132" t="s">
        <v>286</v>
      </c>
      <c r="B168" s="58" t="s">
        <v>287</v>
      </c>
      <c r="C168" s="59" t="s">
        <v>222</v>
      </c>
      <c r="D168" s="33">
        <v>1.4804999999999999</v>
      </c>
      <c r="E168" s="27">
        <f t="shared" si="2"/>
        <v>4.7375999999999996</v>
      </c>
      <c r="F168" s="59" t="s">
        <v>13</v>
      </c>
      <c r="G168" s="60">
        <v>24</v>
      </c>
      <c r="H168" s="60">
        <v>240</v>
      </c>
      <c r="I168" s="62"/>
      <c r="J168" s="62"/>
      <c r="K168" s="158"/>
    </row>
    <row r="169" spans="1:14" s="1" customFormat="1" ht="11.1" customHeight="1" x14ac:dyDescent="0.3">
      <c r="A169" s="80" t="s">
        <v>288</v>
      </c>
      <c r="B169" s="137"/>
      <c r="C169" s="25" t="s">
        <v>217</v>
      </c>
      <c r="D169" s="69">
        <v>2.9281250000000001</v>
      </c>
      <c r="E169" s="27">
        <f t="shared" si="2"/>
        <v>9.370000000000001</v>
      </c>
      <c r="F169" s="25" t="s">
        <v>13</v>
      </c>
      <c r="G169" s="28">
        <v>1</v>
      </c>
      <c r="H169" s="28">
        <v>20</v>
      </c>
      <c r="I169" s="62"/>
      <c r="J169" s="62"/>
      <c r="K169" s="158"/>
      <c r="L169" s="66"/>
    </row>
    <row r="170" spans="1:14" s="1" customFormat="1" ht="11.1" customHeight="1" x14ac:dyDescent="0.3">
      <c r="A170" s="84" t="s">
        <v>289</v>
      </c>
      <c r="B170" s="138" t="s">
        <v>290</v>
      </c>
      <c r="C170" s="32" t="s">
        <v>291</v>
      </c>
      <c r="D170" s="70">
        <v>4.9375</v>
      </c>
      <c r="E170" s="27">
        <f t="shared" si="2"/>
        <v>15.8</v>
      </c>
      <c r="F170" s="32" t="s">
        <v>13</v>
      </c>
      <c r="G170" s="34">
        <v>1</v>
      </c>
      <c r="H170" s="34">
        <v>10</v>
      </c>
      <c r="I170" s="62"/>
      <c r="J170" s="62"/>
      <c r="K170" s="158"/>
      <c r="L170" s="66"/>
    </row>
    <row r="171" spans="1:14" s="1" customFormat="1" ht="11.1" customHeight="1" x14ac:dyDescent="0.3">
      <c r="A171" s="84" t="s">
        <v>292</v>
      </c>
      <c r="B171" s="138" t="s">
        <v>293</v>
      </c>
      <c r="C171" s="32" t="s">
        <v>294</v>
      </c>
      <c r="D171" s="70">
        <v>5.640625</v>
      </c>
      <c r="E171" s="27">
        <f t="shared" si="2"/>
        <v>18.05</v>
      </c>
      <c r="F171" s="32" t="s">
        <v>13</v>
      </c>
      <c r="G171" s="34">
        <v>1</v>
      </c>
      <c r="H171" s="34">
        <v>10</v>
      </c>
      <c r="I171" s="62"/>
      <c r="J171" s="62"/>
      <c r="K171" s="158"/>
      <c r="L171" s="66"/>
    </row>
    <row r="172" spans="1:14" s="1" customFormat="1" ht="11.1" customHeight="1" x14ac:dyDescent="0.3">
      <c r="A172" s="84" t="s">
        <v>295</v>
      </c>
      <c r="B172" s="138" t="s">
        <v>296</v>
      </c>
      <c r="C172" s="32" t="s">
        <v>297</v>
      </c>
      <c r="D172" s="70">
        <v>6.3312499999999998</v>
      </c>
      <c r="E172" s="27">
        <f t="shared" si="2"/>
        <v>20.260000000000002</v>
      </c>
      <c r="F172" s="32" t="s">
        <v>13</v>
      </c>
      <c r="G172" s="34">
        <v>1</v>
      </c>
      <c r="H172" s="34">
        <v>10</v>
      </c>
      <c r="I172" s="62"/>
      <c r="J172" s="62"/>
      <c r="K172" s="158"/>
      <c r="L172" s="66"/>
    </row>
    <row r="173" spans="1:14" s="1" customFormat="1" ht="11.1" customHeight="1" x14ac:dyDescent="0.3">
      <c r="A173" s="84" t="s">
        <v>298</v>
      </c>
      <c r="B173" s="138"/>
      <c r="C173" s="32" t="s">
        <v>299</v>
      </c>
      <c r="D173" s="70">
        <v>6.8812499999999996</v>
      </c>
      <c r="E173" s="27">
        <f t="shared" si="2"/>
        <v>22.02</v>
      </c>
      <c r="F173" s="32" t="s">
        <v>13</v>
      </c>
      <c r="G173" s="34">
        <v>1</v>
      </c>
      <c r="H173" s="34">
        <v>10</v>
      </c>
      <c r="I173" s="62"/>
      <c r="J173" s="62"/>
      <c r="K173" s="158"/>
      <c r="L173" s="66"/>
    </row>
    <row r="174" spans="1:14" s="1" customFormat="1" ht="11.1" customHeight="1" x14ac:dyDescent="0.3">
      <c r="A174" s="84" t="s">
        <v>300</v>
      </c>
      <c r="B174" s="138"/>
      <c r="C174" s="77" t="s">
        <v>301</v>
      </c>
      <c r="D174" s="71">
        <v>7.6187500000000004</v>
      </c>
      <c r="E174" s="27">
        <f t="shared" si="2"/>
        <v>24.380000000000006</v>
      </c>
      <c r="F174" s="77" t="s">
        <v>13</v>
      </c>
      <c r="G174" s="67">
        <v>1</v>
      </c>
      <c r="H174" s="67">
        <v>10</v>
      </c>
      <c r="I174" s="62"/>
      <c r="J174" s="62"/>
      <c r="K174" s="158"/>
      <c r="L174" s="66"/>
      <c r="M174"/>
    </row>
    <row r="175" spans="1:14" s="1" customFormat="1" ht="11.1" customHeight="1" x14ac:dyDescent="0.3">
      <c r="A175" s="81" t="s">
        <v>302</v>
      </c>
      <c r="B175" s="86"/>
      <c r="C175" s="19" t="s">
        <v>303</v>
      </c>
      <c r="D175" s="73">
        <v>9.1374999999999993</v>
      </c>
      <c r="E175" s="122">
        <f t="shared" si="2"/>
        <v>29.24</v>
      </c>
      <c r="F175" s="19" t="s">
        <v>13</v>
      </c>
      <c r="G175" s="22">
        <v>1</v>
      </c>
      <c r="H175" s="68">
        <v>10</v>
      </c>
      <c r="I175" s="62"/>
      <c r="J175" s="62"/>
      <c r="K175" s="158"/>
      <c r="L175" s="66"/>
    </row>
    <row r="176" spans="1:14" s="1" customFormat="1" ht="11.1" customHeight="1" x14ac:dyDescent="0.3">
      <c r="A176" s="80" t="s">
        <v>304</v>
      </c>
      <c r="B176" s="123" t="s">
        <v>290</v>
      </c>
      <c r="C176" s="25" t="s">
        <v>305</v>
      </c>
      <c r="D176" s="70">
        <v>0.59718749999999998</v>
      </c>
      <c r="E176" s="27">
        <f t="shared" si="2"/>
        <v>1.911</v>
      </c>
      <c r="F176" s="25" t="s">
        <v>13</v>
      </c>
      <c r="G176" s="28">
        <v>1</v>
      </c>
      <c r="H176" s="28">
        <v>100</v>
      </c>
      <c r="I176" s="62"/>
      <c r="J176" s="62"/>
      <c r="K176" s="158"/>
      <c r="L176" s="66"/>
      <c r="N176"/>
    </row>
    <row r="177" spans="1:17" s="1" customFormat="1" ht="11.1" customHeight="1" x14ac:dyDescent="0.3">
      <c r="A177" s="84" t="s">
        <v>306</v>
      </c>
      <c r="B177" s="124" t="s">
        <v>307</v>
      </c>
      <c r="C177" s="32" t="s">
        <v>308</v>
      </c>
      <c r="D177" s="70">
        <v>0.70546874999999998</v>
      </c>
      <c r="E177" s="27">
        <f t="shared" si="2"/>
        <v>2.2574999999999998</v>
      </c>
      <c r="F177" s="32" t="s">
        <v>13</v>
      </c>
      <c r="G177" s="34">
        <v>1</v>
      </c>
      <c r="H177" s="34">
        <v>80</v>
      </c>
      <c r="I177" s="62"/>
      <c r="J177" s="62"/>
      <c r="K177" s="158"/>
      <c r="L177" s="66"/>
    </row>
    <row r="178" spans="1:17" s="1" customFormat="1" ht="11.1" customHeight="1" x14ac:dyDescent="0.3">
      <c r="A178" s="84" t="s">
        <v>309</v>
      </c>
      <c r="B178" s="124" t="s">
        <v>310</v>
      </c>
      <c r="C178" s="32" t="s">
        <v>311</v>
      </c>
      <c r="D178" s="70">
        <v>0.8304450000000001</v>
      </c>
      <c r="E178" s="27">
        <f t="shared" si="2"/>
        <v>2.6574240000000007</v>
      </c>
      <c r="F178" s="32" t="s">
        <v>13</v>
      </c>
      <c r="G178" s="34">
        <v>1</v>
      </c>
      <c r="H178" s="34">
        <v>60</v>
      </c>
      <c r="I178" s="62"/>
      <c r="J178" s="62"/>
      <c r="K178" s="158"/>
      <c r="L178" s="66"/>
    </row>
    <row r="179" spans="1:17" s="1" customFormat="1" ht="11.1" customHeight="1" x14ac:dyDescent="0.3">
      <c r="A179" s="81" t="s">
        <v>312</v>
      </c>
      <c r="B179" s="86" t="s">
        <v>50</v>
      </c>
      <c r="C179" s="39" t="s">
        <v>217</v>
      </c>
      <c r="D179" s="74">
        <v>0.92400000000000004</v>
      </c>
      <c r="E179" s="27">
        <f t="shared" si="2"/>
        <v>2.9567999999999999</v>
      </c>
      <c r="F179" s="39" t="s">
        <v>13</v>
      </c>
      <c r="G179" s="41">
        <v>1</v>
      </c>
      <c r="H179" s="41">
        <v>50</v>
      </c>
      <c r="I179" s="62"/>
      <c r="J179" s="62"/>
      <c r="K179" s="158"/>
      <c r="L179" s="66"/>
    </row>
    <row r="180" spans="1:17" s="1" customFormat="1" ht="11.1" customHeight="1" x14ac:dyDescent="0.3">
      <c r="A180" s="80" t="s">
        <v>313</v>
      </c>
      <c r="B180" s="123"/>
      <c r="C180" s="25" t="s">
        <v>291</v>
      </c>
      <c r="D180" s="89">
        <v>1.0828125</v>
      </c>
      <c r="E180" s="27">
        <f t="shared" si="2"/>
        <v>3.4649999999999999</v>
      </c>
      <c r="F180" s="25" t="s">
        <v>13</v>
      </c>
      <c r="G180" s="28">
        <v>1</v>
      </c>
      <c r="H180" s="28">
        <v>50</v>
      </c>
      <c r="I180" s="62"/>
      <c r="J180" s="62"/>
      <c r="K180" s="158"/>
      <c r="L180" s="66"/>
    </row>
    <row r="181" spans="1:17" s="1" customFormat="1" ht="11.1" customHeight="1" x14ac:dyDescent="0.3">
      <c r="A181" s="84" t="s">
        <v>314</v>
      </c>
      <c r="B181" s="124" t="s">
        <v>290</v>
      </c>
      <c r="C181" s="32" t="s">
        <v>294</v>
      </c>
      <c r="D181" s="70">
        <v>1.3551562499999998</v>
      </c>
      <c r="E181" s="27">
        <f t="shared" si="2"/>
        <v>4.3365</v>
      </c>
      <c r="F181" s="32" t="s">
        <v>13</v>
      </c>
      <c r="G181" s="34">
        <v>1</v>
      </c>
      <c r="H181" s="34">
        <v>30</v>
      </c>
      <c r="I181" s="62"/>
      <c r="J181" s="62"/>
      <c r="K181" s="158"/>
      <c r="L181" s="66"/>
    </row>
    <row r="182" spans="1:17" s="1" customFormat="1" ht="11.1" customHeight="1" x14ac:dyDescent="0.3">
      <c r="A182" s="84" t="s">
        <v>315</v>
      </c>
      <c r="B182" s="124" t="s">
        <v>307</v>
      </c>
      <c r="C182" s="32" t="s">
        <v>297</v>
      </c>
      <c r="D182" s="70">
        <v>1.6996875</v>
      </c>
      <c r="E182" s="27">
        <f t="shared" si="2"/>
        <v>5.4390000000000001</v>
      </c>
      <c r="F182" s="32" t="s">
        <v>13</v>
      </c>
      <c r="G182" s="34">
        <v>1</v>
      </c>
      <c r="H182" s="34">
        <v>25</v>
      </c>
      <c r="I182" s="62"/>
      <c r="J182" s="62"/>
      <c r="K182" s="158"/>
      <c r="L182" s="66"/>
    </row>
    <row r="183" spans="1:17" s="1" customFormat="1" ht="11.1" customHeight="1" x14ac:dyDescent="0.3">
      <c r="A183" s="84" t="s">
        <v>316</v>
      </c>
      <c r="B183" s="124" t="s">
        <v>310</v>
      </c>
      <c r="C183" s="32" t="s">
        <v>299</v>
      </c>
      <c r="D183" s="70">
        <v>2.1524999999999999</v>
      </c>
      <c r="E183" s="27">
        <f t="shared" si="2"/>
        <v>6.8879999999999999</v>
      </c>
      <c r="F183" s="32" t="s">
        <v>13</v>
      </c>
      <c r="G183" s="34">
        <v>1</v>
      </c>
      <c r="H183" s="34">
        <v>10</v>
      </c>
      <c r="I183" s="62"/>
      <c r="J183" s="62"/>
      <c r="K183" s="158"/>
      <c r="L183" s="66"/>
    </row>
    <row r="184" spans="1:17" s="1" customFormat="1" ht="11.1" customHeight="1" x14ac:dyDescent="0.3">
      <c r="A184" s="84" t="s">
        <v>317</v>
      </c>
      <c r="B184" s="124" t="s">
        <v>50</v>
      </c>
      <c r="C184" s="32" t="s">
        <v>301</v>
      </c>
      <c r="D184" s="70">
        <v>2.31</v>
      </c>
      <c r="E184" s="27">
        <f t="shared" si="2"/>
        <v>7.3920000000000003</v>
      </c>
      <c r="F184" s="32" t="s">
        <v>13</v>
      </c>
      <c r="G184" s="34">
        <v>1</v>
      </c>
      <c r="H184" s="34">
        <v>10</v>
      </c>
      <c r="I184" s="62"/>
      <c r="J184" s="62"/>
      <c r="K184" s="158"/>
      <c r="L184" s="66"/>
    </row>
    <row r="185" spans="1:17" s="1" customFormat="1" ht="11.1" customHeight="1" x14ac:dyDescent="0.3">
      <c r="A185" s="84" t="s">
        <v>318</v>
      </c>
      <c r="B185" s="124"/>
      <c r="C185" s="77" t="s">
        <v>303</v>
      </c>
      <c r="D185" s="71">
        <v>2.9094450000000003</v>
      </c>
      <c r="E185" s="27">
        <f t="shared" si="2"/>
        <v>9.3102240000000016</v>
      </c>
      <c r="F185" s="77" t="s">
        <v>13</v>
      </c>
      <c r="G185" s="67">
        <v>1</v>
      </c>
      <c r="H185" s="67">
        <v>10</v>
      </c>
      <c r="I185" s="62"/>
      <c r="J185" s="62"/>
      <c r="K185" s="158"/>
      <c r="L185" s="66"/>
    </row>
    <row r="186" spans="1:17" s="1" customFormat="1" ht="11.1" customHeight="1" x14ac:dyDescent="0.3">
      <c r="A186" s="81" t="s">
        <v>319</v>
      </c>
      <c r="B186" s="86"/>
      <c r="C186" s="19" t="s">
        <v>320</v>
      </c>
      <c r="D186" s="73">
        <v>3.8947649999999996</v>
      </c>
      <c r="E186" s="27">
        <f t="shared" si="2"/>
        <v>12.463248</v>
      </c>
      <c r="F186" s="19" t="s">
        <v>13</v>
      </c>
      <c r="G186" s="22">
        <v>1</v>
      </c>
      <c r="H186" s="68">
        <v>10</v>
      </c>
      <c r="I186" s="62"/>
      <c r="J186" s="62"/>
      <c r="K186" s="158"/>
      <c r="L186" s="66"/>
    </row>
    <row r="187" spans="1:17" s="1" customFormat="1" ht="11.1" customHeight="1" x14ac:dyDescent="0.3">
      <c r="A187" s="84" t="s">
        <v>321</v>
      </c>
      <c r="B187" s="124" t="s">
        <v>290</v>
      </c>
      <c r="C187" s="45" t="s">
        <v>322</v>
      </c>
      <c r="D187" s="75">
        <v>1.1221875000000001</v>
      </c>
      <c r="E187" s="27">
        <f t="shared" si="2"/>
        <v>3.5910000000000006</v>
      </c>
      <c r="F187" s="45" t="s">
        <v>13</v>
      </c>
      <c r="G187" s="47">
        <v>1</v>
      </c>
      <c r="H187" s="47">
        <v>50</v>
      </c>
      <c r="I187" s="62"/>
      <c r="J187" s="62"/>
      <c r="K187" s="158"/>
      <c r="L187" s="66"/>
    </row>
    <row r="188" spans="1:17" s="1" customFormat="1" ht="11.1" customHeight="1" x14ac:dyDescent="0.3">
      <c r="A188" s="84" t="s">
        <v>323</v>
      </c>
      <c r="B188" s="124" t="s">
        <v>307</v>
      </c>
      <c r="C188" s="32" t="s">
        <v>324</v>
      </c>
      <c r="D188" s="70">
        <v>1.5421875</v>
      </c>
      <c r="E188" s="27">
        <f t="shared" si="2"/>
        <v>4.9350000000000005</v>
      </c>
      <c r="F188" s="32" t="s">
        <v>13</v>
      </c>
      <c r="G188" s="34">
        <v>1</v>
      </c>
      <c r="H188" s="34">
        <v>25</v>
      </c>
      <c r="I188" s="62"/>
      <c r="J188" s="62"/>
      <c r="K188" s="158"/>
      <c r="L188" s="66"/>
    </row>
    <row r="189" spans="1:17" s="1" customFormat="1" ht="11.1" customHeight="1" x14ac:dyDescent="0.3">
      <c r="A189" s="84" t="s">
        <v>325</v>
      </c>
      <c r="B189" s="124" t="s">
        <v>326</v>
      </c>
      <c r="C189" s="32" t="s">
        <v>327</v>
      </c>
      <c r="D189" s="70">
        <v>2.1228899999999999</v>
      </c>
      <c r="E189" s="27">
        <f t="shared" si="2"/>
        <v>6.7932480000000002</v>
      </c>
      <c r="F189" s="32" t="s">
        <v>13</v>
      </c>
      <c r="G189" s="34">
        <v>1</v>
      </c>
      <c r="H189" s="34">
        <v>10</v>
      </c>
      <c r="I189" s="62"/>
      <c r="J189" s="62"/>
      <c r="K189" s="158"/>
      <c r="L189" s="66"/>
    </row>
    <row r="190" spans="1:17" s="1" customFormat="1" ht="20.399999999999999" customHeight="1" x14ac:dyDescent="0.3">
      <c r="A190" s="81"/>
      <c r="B190" s="86" t="s">
        <v>50</v>
      </c>
      <c r="C190" s="39"/>
      <c r="D190" s="74">
        <v>0</v>
      </c>
      <c r="E190" s="27">
        <f t="shared" si="2"/>
        <v>0</v>
      </c>
      <c r="F190" s="32"/>
      <c r="G190" s="34"/>
      <c r="H190" s="41"/>
      <c r="I190" s="62"/>
      <c r="J190" s="62"/>
      <c r="K190" s="158"/>
      <c r="L190" s="66"/>
    </row>
    <row r="191" spans="1:17" s="1" customFormat="1" ht="39" customHeight="1" x14ac:dyDescent="0.3">
      <c r="A191" s="132" t="s">
        <v>391</v>
      </c>
      <c r="B191" s="86" t="s">
        <v>389</v>
      </c>
      <c r="C191" s="116" t="s">
        <v>390</v>
      </c>
      <c r="D191" s="113">
        <v>4.0739999999999998</v>
      </c>
      <c r="E191" s="27">
        <f t="shared" si="2"/>
        <v>13.036799999999998</v>
      </c>
      <c r="F191" s="114" t="s">
        <v>13</v>
      </c>
      <c r="G191" s="115">
        <v>1</v>
      </c>
      <c r="H191" s="136">
        <v>30</v>
      </c>
      <c r="I191" s="62"/>
      <c r="J191" s="62"/>
      <c r="K191" s="161"/>
      <c r="L191" s="66"/>
    </row>
    <row r="192" spans="1:17" s="1" customFormat="1" ht="49.2" customHeight="1" x14ac:dyDescent="0.3">
      <c r="A192" s="57" t="s">
        <v>392</v>
      </c>
      <c r="B192" s="137" t="s">
        <v>394</v>
      </c>
      <c r="C192" s="112" t="s">
        <v>393</v>
      </c>
      <c r="D192" s="113">
        <v>3.3075000000000001</v>
      </c>
      <c r="E192" s="120">
        <f t="shared" si="2"/>
        <v>10.584000000000001</v>
      </c>
      <c r="F192" s="139" t="s">
        <v>13</v>
      </c>
      <c r="G192" s="140">
        <v>1</v>
      </c>
      <c r="H192" s="141">
        <v>30</v>
      </c>
      <c r="I192" s="62"/>
      <c r="J192" s="62"/>
      <c r="K192" s="161"/>
      <c r="L192" s="66"/>
      <c r="Q192"/>
    </row>
    <row r="193" spans="1:12" s="1" customFormat="1" ht="22.95" customHeight="1" x14ac:dyDescent="0.3">
      <c r="A193" s="84" t="s">
        <v>395</v>
      </c>
      <c r="B193" s="144" t="s">
        <v>404</v>
      </c>
      <c r="C193" s="110" t="s">
        <v>398</v>
      </c>
      <c r="D193" s="145">
        <v>3.9375</v>
      </c>
      <c r="E193" s="120">
        <f t="shared" si="2"/>
        <v>12.600000000000001</v>
      </c>
      <c r="F193" s="119" t="s">
        <v>13</v>
      </c>
      <c r="G193" s="146">
        <v>1</v>
      </c>
      <c r="H193" s="146">
        <v>24</v>
      </c>
      <c r="I193" s="62"/>
      <c r="J193" s="62"/>
      <c r="K193" s="161"/>
      <c r="L193" s="66"/>
    </row>
    <row r="194" spans="1:12" s="1" customFormat="1" ht="22.95" customHeight="1" x14ac:dyDescent="0.3">
      <c r="A194" s="84" t="s">
        <v>396</v>
      </c>
      <c r="B194" s="138"/>
      <c r="C194" s="110" t="s">
        <v>399</v>
      </c>
      <c r="D194" s="113">
        <v>3.9375</v>
      </c>
      <c r="E194" s="83">
        <f t="shared" si="2"/>
        <v>12.600000000000001</v>
      </c>
      <c r="F194" s="110" t="s">
        <v>13</v>
      </c>
      <c r="G194" s="141">
        <v>1</v>
      </c>
      <c r="H194" s="141">
        <v>24</v>
      </c>
      <c r="I194" s="62"/>
      <c r="J194" s="62"/>
      <c r="K194" s="161"/>
      <c r="L194" s="66"/>
    </row>
    <row r="195" spans="1:12" s="1" customFormat="1" ht="24.6" customHeight="1" x14ac:dyDescent="0.3">
      <c r="A195" s="81" t="s">
        <v>397</v>
      </c>
      <c r="B195" s="86"/>
      <c r="C195" s="112" t="s">
        <v>400</v>
      </c>
      <c r="D195" s="147">
        <v>3.8010000000000002</v>
      </c>
      <c r="E195" s="21">
        <f t="shared" si="2"/>
        <v>12.163200000000002</v>
      </c>
      <c r="F195" s="112" t="s">
        <v>13</v>
      </c>
      <c r="G195" s="136">
        <v>1</v>
      </c>
      <c r="H195" s="136">
        <v>24</v>
      </c>
      <c r="I195" s="62"/>
      <c r="J195" s="62"/>
      <c r="K195" s="161"/>
      <c r="L195" s="66"/>
    </row>
    <row r="196" spans="1:12" s="1" customFormat="1" ht="45.6" customHeight="1" x14ac:dyDescent="0.3">
      <c r="A196" s="81" t="s">
        <v>401</v>
      </c>
      <c r="B196" s="87" t="s">
        <v>424</v>
      </c>
      <c r="C196" s="112" t="s">
        <v>294</v>
      </c>
      <c r="D196" s="113">
        <v>2.9925000000000002</v>
      </c>
      <c r="E196" s="121">
        <f t="shared" si="2"/>
        <v>9.5760000000000005</v>
      </c>
      <c r="F196" s="142" t="s">
        <v>13</v>
      </c>
      <c r="G196" s="143">
        <v>1</v>
      </c>
      <c r="H196" s="136">
        <v>25</v>
      </c>
      <c r="I196" s="62"/>
      <c r="J196" s="62"/>
      <c r="K196" s="161"/>
      <c r="L196" s="66"/>
    </row>
    <row r="197" spans="1:12" s="1" customFormat="1" ht="41.4" customHeight="1" x14ac:dyDescent="0.3">
      <c r="A197" s="81" t="s">
        <v>403</v>
      </c>
      <c r="B197" s="87" t="s">
        <v>425</v>
      </c>
      <c r="C197" s="112" t="s">
        <v>402</v>
      </c>
      <c r="D197" s="113">
        <v>3.444</v>
      </c>
      <c r="E197" s="27">
        <f t="shared" si="2"/>
        <v>11.020800000000001</v>
      </c>
      <c r="F197" s="114" t="s">
        <v>13</v>
      </c>
      <c r="G197" s="115">
        <v>1</v>
      </c>
      <c r="H197" s="136">
        <v>25</v>
      </c>
      <c r="I197" s="62"/>
      <c r="J197" s="62"/>
      <c r="K197" s="161"/>
      <c r="L197" s="66"/>
    </row>
    <row r="198" spans="1:12" s="1" customFormat="1" ht="44.25" customHeight="1" x14ac:dyDescent="0.3">
      <c r="A198" s="132" t="s">
        <v>328</v>
      </c>
      <c r="B198" s="58" t="s">
        <v>329</v>
      </c>
      <c r="C198" s="116" t="s">
        <v>330</v>
      </c>
      <c r="D198" s="111">
        <v>1.30124760818745</v>
      </c>
      <c r="E198" s="27">
        <f t="shared" si="2"/>
        <v>4.1639923461998398</v>
      </c>
      <c r="F198" s="116" t="s">
        <v>13</v>
      </c>
      <c r="G198" s="117">
        <v>1</v>
      </c>
      <c r="H198" s="117">
        <v>30</v>
      </c>
      <c r="I198" s="62"/>
      <c r="J198" s="62"/>
      <c r="K198" s="158"/>
      <c r="L198" s="66"/>
    </row>
    <row r="199" spans="1:12" s="1" customFormat="1" ht="44.25" customHeight="1" x14ac:dyDescent="0.3">
      <c r="A199" s="132" t="s">
        <v>331</v>
      </c>
      <c r="B199" s="58" t="s">
        <v>332</v>
      </c>
      <c r="C199" s="59" t="s">
        <v>333</v>
      </c>
      <c r="D199" s="33">
        <v>1.2928124999999999</v>
      </c>
      <c r="E199" s="27">
        <f t="shared" si="2"/>
        <v>4.1369999999999996</v>
      </c>
      <c r="F199" s="59" t="s">
        <v>13</v>
      </c>
      <c r="G199" s="60">
        <v>1</v>
      </c>
      <c r="H199" s="60">
        <v>30</v>
      </c>
      <c r="I199" s="62"/>
      <c r="J199" s="62"/>
      <c r="K199" s="158"/>
      <c r="L199" s="66"/>
    </row>
    <row r="200" spans="1:12" ht="40.200000000000003" customHeight="1" x14ac:dyDescent="0.2">
      <c r="A200" s="132" t="s">
        <v>334</v>
      </c>
      <c r="B200" s="58" t="s">
        <v>335</v>
      </c>
      <c r="C200" s="59" t="s">
        <v>336</v>
      </c>
      <c r="D200" s="40">
        <v>2.2462499999999999</v>
      </c>
      <c r="E200" s="122">
        <f t="shared" si="2"/>
        <v>7.1879999999999997</v>
      </c>
      <c r="F200" s="59" t="s">
        <v>13</v>
      </c>
      <c r="G200" s="60">
        <v>1</v>
      </c>
      <c r="H200" s="60">
        <v>50</v>
      </c>
    </row>
    <row r="201" spans="1:12" ht="40.200000000000003" customHeight="1" x14ac:dyDescent="0.2">
      <c r="A201" s="132" t="s">
        <v>466</v>
      </c>
      <c r="B201" s="58" t="s">
        <v>468</v>
      </c>
      <c r="C201" s="150" t="s">
        <v>467</v>
      </c>
      <c r="D201" s="50">
        <v>0.88200000000000001</v>
      </c>
      <c r="E201" s="122">
        <f t="shared" si="2"/>
        <v>2.8224</v>
      </c>
      <c r="F201" s="59" t="s">
        <v>13</v>
      </c>
      <c r="G201" s="61">
        <v>1</v>
      </c>
      <c r="H201" s="149">
        <v>100</v>
      </c>
    </row>
    <row r="202" spans="1:12" ht="40.200000000000003" customHeight="1" x14ac:dyDescent="0.2">
      <c r="A202" s="76"/>
      <c r="B202" s="85"/>
      <c r="C202" s="77"/>
      <c r="D202" s="79"/>
      <c r="E202" s="83"/>
      <c r="F202" s="77"/>
      <c r="G202" s="78"/>
      <c r="H202" s="78"/>
    </row>
    <row r="203" spans="1:12" ht="40.200000000000003" customHeight="1" x14ac:dyDescent="0.2">
      <c r="A203" s="76"/>
      <c r="B203" s="85"/>
      <c r="C203" s="77"/>
      <c r="D203" s="79"/>
      <c r="E203" s="83"/>
      <c r="F203" s="77"/>
      <c r="G203" s="78"/>
      <c r="H203" s="78"/>
    </row>
    <row r="204" spans="1:12" ht="40.200000000000003" customHeight="1" x14ac:dyDescent="0.2">
      <c r="A204" s="76"/>
      <c r="B204" s="85"/>
      <c r="C204" s="77"/>
      <c r="D204" s="79"/>
      <c r="E204" s="83"/>
      <c r="F204" s="77"/>
      <c r="G204" s="78"/>
      <c r="H204" s="78"/>
    </row>
    <row r="205" spans="1:12" ht="40.200000000000003" customHeight="1" x14ac:dyDescent="0.2">
      <c r="A205" s="76"/>
      <c r="B205" s="85"/>
      <c r="C205" s="77"/>
      <c r="D205" s="79"/>
      <c r="E205" s="83"/>
      <c r="F205" s="77"/>
      <c r="G205" s="78"/>
      <c r="H205" s="78"/>
    </row>
    <row r="206" spans="1:12" ht="40.200000000000003" customHeight="1" x14ac:dyDescent="0.2">
      <c r="A206" s="76"/>
      <c r="B206" s="85"/>
      <c r="C206" s="77"/>
      <c r="D206" s="79"/>
      <c r="E206" s="83"/>
      <c r="F206" s="77"/>
      <c r="G206" s="78"/>
      <c r="H206" s="78"/>
    </row>
    <row r="207" spans="1:12" ht="40.200000000000003" customHeight="1" x14ac:dyDescent="0.2">
      <c r="A207" s="76"/>
      <c r="B207" s="85"/>
      <c r="C207" s="77"/>
      <c r="D207" s="79"/>
      <c r="E207" s="83"/>
      <c r="F207" s="77"/>
      <c r="G207" s="78"/>
      <c r="H207" s="78"/>
    </row>
  </sheetData>
  <mergeCells count="6">
    <mergeCell ref="B146:B147"/>
    <mergeCell ref="B66:B68"/>
    <mergeCell ref="B1:C1"/>
    <mergeCell ref="B5:B7"/>
    <mergeCell ref="B12:B14"/>
    <mergeCell ref="B18:B21"/>
  </mergeCells>
  <phoneticPr fontId="33" type="noConversion"/>
  <pageMargins left="0.28000000000000003" right="0.19" top="0.36" bottom="0.25" header="0.3" footer="0.21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K31"/>
  <sheetViews>
    <sheetView zoomScale="85" zoomScaleNormal="85" workbookViewId="0">
      <selection activeCell="M30" sqref="M30"/>
    </sheetView>
  </sheetViews>
  <sheetFormatPr defaultColWidth="8.88671875" defaultRowHeight="14.4" x14ac:dyDescent="0.3"/>
  <cols>
    <col min="1" max="1" width="10.33203125" customWidth="1"/>
    <col min="2" max="2" width="43.33203125" style="3" customWidth="1"/>
    <col min="3" max="3" width="23" style="2" customWidth="1"/>
    <col min="4" max="4" width="6.109375" style="4" hidden="1" customWidth="1"/>
    <col min="5" max="5" width="9" style="5" customWidth="1"/>
    <col min="6" max="6" width="6.33203125" style="2" customWidth="1"/>
    <col min="7" max="7" width="5" style="2" customWidth="1"/>
    <col min="8" max="8" width="5.33203125" style="2" customWidth="1"/>
    <col min="9" max="10" width="2.109375" style="6" customWidth="1"/>
    <col min="11" max="11" width="8.88671875" style="162"/>
    <col min="12" max="16384" width="8.88671875" style="2"/>
  </cols>
  <sheetData>
    <row r="1" spans="1:11" ht="19.95" customHeight="1" x14ac:dyDescent="0.2">
      <c r="A1" s="7" t="str">
        <f>SPRAVA!A1</f>
        <v>10,08,2026</v>
      </c>
      <c r="B1" s="168" t="s">
        <v>337</v>
      </c>
      <c r="C1" s="168"/>
      <c r="D1" s="8"/>
      <c r="E1" s="9" t="s">
        <v>1</v>
      </c>
    </row>
    <row r="2" spans="1:11" ht="7.95" customHeight="1" x14ac:dyDescent="0.25">
      <c r="A2" s="10"/>
      <c r="B2" s="11"/>
      <c r="D2" s="12">
        <v>3.2</v>
      </c>
      <c r="E2" s="13"/>
    </row>
    <row r="3" spans="1:11" s="1" customFormat="1" ht="25.2" customHeight="1" x14ac:dyDescent="0.3">
      <c r="A3" s="14" t="s">
        <v>2</v>
      </c>
      <c r="B3" s="15" t="s">
        <v>3</v>
      </c>
      <c r="C3" s="15" t="s">
        <v>4</v>
      </c>
      <c r="D3" s="15" t="s">
        <v>5</v>
      </c>
      <c r="E3" s="15" t="s">
        <v>6</v>
      </c>
      <c r="F3" s="16" t="s">
        <v>7</v>
      </c>
      <c r="G3" s="16" t="s">
        <v>8</v>
      </c>
      <c r="H3" s="16" t="s">
        <v>9</v>
      </c>
      <c r="I3" s="62"/>
      <c r="J3" s="62"/>
      <c r="K3" s="163"/>
    </row>
    <row r="4" spans="1:11" ht="29.4" customHeight="1" x14ac:dyDescent="0.2">
      <c r="A4" s="17" t="s">
        <v>10</v>
      </c>
      <c r="B4" s="18"/>
      <c r="C4" s="19"/>
      <c r="D4" s="20"/>
      <c r="E4" s="21"/>
      <c r="F4" s="19"/>
      <c r="G4" s="22"/>
      <c r="H4" s="22"/>
    </row>
    <row r="5" spans="1:11" ht="12" customHeight="1" x14ac:dyDescent="0.2">
      <c r="A5" s="88" t="s">
        <v>430</v>
      </c>
      <c r="B5" s="165" t="s">
        <v>11</v>
      </c>
      <c r="C5" s="25" t="s">
        <v>12</v>
      </c>
      <c r="D5" s="26">
        <v>0.26900000000000002</v>
      </c>
      <c r="E5" s="27">
        <f>D5*$D$2*(100-$E$2)/100</f>
        <v>0.86080000000000012</v>
      </c>
      <c r="F5" s="25" t="s">
        <v>13</v>
      </c>
      <c r="G5" s="28">
        <v>12</v>
      </c>
      <c r="H5" s="29">
        <v>1200</v>
      </c>
    </row>
    <row r="6" spans="1:11" ht="12" customHeight="1" x14ac:dyDescent="0.2">
      <c r="A6" s="88" t="s">
        <v>431</v>
      </c>
      <c r="B6" s="170"/>
      <c r="C6" s="32" t="s">
        <v>14</v>
      </c>
      <c r="D6" s="33">
        <v>0.32500000000000001</v>
      </c>
      <c r="E6" s="27">
        <f t="shared" ref="E6:E31" si="0">D6*$D$2*(100-$E$2)/100</f>
        <v>1.04</v>
      </c>
      <c r="F6" s="32" t="s">
        <v>13</v>
      </c>
      <c r="G6" s="34">
        <v>12</v>
      </c>
      <c r="H6" s="35">
        <v>600</v>
      </c>
    </row>
    <row r="7" spans="1:11" ht="12" customHeight="1" x14ac:dyDescent="0.2">
      <c r="A7" s="88" t="s">
        <v>432</v>
      </c>
      <c r="B7" s="170"/>
      <c r="C7" s="32" t="s">
        <v>15</v>
      </c>
      <c r="D7" s="33">
        <v>0.42499999999999999</v>
      </c>
      <c r="E7" s="27">
        <f t="shared" si="0"/>
        <v>1.36</v>
      </c>
      <c r="F7" s="32" t="s">
        <v>13</v>
      </c>
      <c r="G7" s="34">
        <v>12</v>
      </c>
      <c r="H7" s="35">
        <v>600</v>
      </c>
    </row>
    <row r="8" spans="1:11" ht="12" customHeight="1" x14ac:dyDescent="0.2">
      <c r="A8" s="88" t="s">
        <v>433</v>
      </c>
      <c r="B8" s="36"/>
      <c r="C8" s="32" t="s">
        <v>16</v>
      </c>
      <c r="D8" s="33">
        <v>0.52800000000000002</v>
      </c>
      <c r="E8" s="27">
        <f t="shared" si="0"/>
        <v>1.6896</v>
      </c>
      <c r="F8" s="32" t="s">
        <v>13</v>
      </c>
      <c r="G8" s="34">
        <v>12</v>
      </c>
      <c r="H8" s="35">
        <v>600</v>
      </c>
    </row>
    <row r="9" spans="1:11" ht="12" customHeight="1" x14ac:dyDescent="0.2">
      <c r="A9" s="88" t="s">
        <v>434</v>
      </c>
      <c r="B9" s="36"/>
      <c r="C9" s="32" t="s">
        <v>17</v>
      </c>
      <c r="D9" s="33">
        <v>0.75</v>
      </c>
      <c r="E9" s="27">
        <f t="shared" si="0"/>
        <v>2.4000000000000004</v>
      </c>
      <c r="F9" s="32" t="s">
        <v>13</v>
      </c>
      <c r="G9" s="34">
        <v>12</v>
      </c>
      <c r="H9" s="35">
        <v>360</v>
      </c>
    </row>
    <row r="10" spans="1:11" ht="12" customHeight="1" x14ac:dyDescent="0.2">
      <c r="A10" s="88" t="s">
        <v>435</v>
      </c>
      <c r="B10" s="38"/>
      <c r="C10" s="39" t="s">
        <v>18</v>
      </c>
      <c r="D10" s="40">
        <v>1.0369999999999999</v>
      </c>
      <c r="E10" s="27">
        <f t="shared" si="0"/>
        <v>3.3183999999999996</v>
      </c>
      <c r="F10" s="39" t="s">
        <v>13</v>
      </c>
      <c r="G10" s="41">
        <v>12</v>
      </c>
      <c r="H10" s="42">
        <v>240</v>
      </c>
    </row>
    <row r="11" spans="1:11" ht="12" customHeight="1" x14ac:dyDescent="0.2">
      <c r="A11" s="109" t="s">
        <v>27</v>
      </c>
      <c r="B11" s="82" t="s">
        <v>436</v>
      </c>
      <c r="C11" s="77" t="s">
        <v>437</v>
      </c>
      <c r="D11" s="79">
        <v>1.3284</v>
      </c>
      <c r="E11" s="27">
        <f t="shared" si="0"/>
        <v>4.2508800000000004</v>
      </c>
      <c r="F11" s="77" t="s">
        <v>13</v>
      </c>
      <c r="G11" s="67">
        <v>12</v>
      </c>
      <c r="H11" s="78">
        <v>300</v>
      </c>
      <c r="K11" s="156"/>
    </row>
    <row r="12" spans="1:11" ht="15" customHeight="1" x14ac:dyDescent="0.2">
      <c r="A12" s="30" t="s">
        <v>30</v>
      </c>
      <c r="B12" s="108"/>
      <c r="C12" s="45" t="s">
        <v>31</v>
      </c>
      <c r="D12" s="46">
        <v>1.6092</v>
      </c>
      <c r="E12" s="27">
        <f t="shared" si="0"/>
        <v>5.1494400000000011</v>
      </c>
      <c r="F12" s="45" t="s">
        <v>13</v>
      </c>
      <c r="G12" s="47">
        <v>12</v>
      </c>
      <c r="H12" s="48">
        <v>180</v>
      </c>
      <c r="K12" s="156"/>
    </row>
    <row r="13" spans="1:11" ht="16.95" customHeight="1" x14ac:dyDescent="0.2">
      <c r="A13" s="30" t="s">
        <v>32</v>
      </c>
      <c r="B13" s="108"/>
      <c r="C13" s="32" t="s">
        <v>33</v>
      </c>
      <c r="D13" s="33">
        <v>1.9332</v>
      </c>
      <c r="E13" s="27">
        <f t="shared" si="0"/>
        <v>6.1862400000000006</v>
      </c>
      <c r="F13" s="32" t="s">
        <v>13</v>
      </c>
      <c r="G13" s="34">
        <v>12</v>
      </c>
      <c r="H13" s="35">
        <v>180</v>
      </c>
      <c r="K13" s="156"/>
    </row>
    <row r="14" spans="1:11" ht="13.2" customHeight="1" x14ac:dyDescent="0.2">
      <c r="A14" s="30" t="s">
        <v>34</v>
      </c>
      <c r="B14" s="108"/>
      <c r="C14" s="32" t="s">
        <v>35</v>
      </c>
      <c r="D14" s="33">
        <v>2.2248000000000001</v>
      </c>
      <c r="E14" s="27">
        <f t="shared" si="0"/>
        <v>7.1193600000000004</v>
      </c>
      <c r="F14" s="32" t="s">
        <v>13</v>
      </c>
      <c r="G14" s="34">
        <v>6</v>
      </c>
      <c r="H14" s="35">
        <v>120</v>
      </c>
      <c r="K14" s="156"/>
    </row>
    <row r="15" spans="1:11" ht="12" customHeight="1" x14ac:dyDescent="0.2">
      <c r="A15" s="37" t="s">
        <v>36</v>
      </c>
      <c r="B15" s="38"/>
      <c r="C15" s="39" t="s">
        <v>37</v>
      </c>
      <c r="D15" s="33">
        <v>2.3868</v>
      </c>
      <c r="E15" s="27">
        <f t="shared" si="0"/>
        <v>7.637760000000001</v>
      </c>
      <c r="F15" s="39" t="s">
        <v>13</v>
      </c>
      <c r="G15" s="41">
        <v>6</v>
      </c>
      <c r="H15" s="42">
        <v>120</v>
      </c>
      <c r="K15" s="156"/>
    </row>
    <row r="16" spans="1:11" s="1" customFormat="1" ht="24" customHeight="1" x14ac:dyDescent="0.3">
      <c r="A16" s="30" t="s">
        <v>338</v>
      </c>
      <c r="B16" s="31" t="s">
        <v>339</v>
      </c>
      <c r="C16" s="45" t="s">
        <v>340</v>
      </c>
      <c r="D16" s="46">
        <v>2.1659559780279078</v>
      </c>
      <c r="E16" s="27">
        <f t="shared" si="0"/>
        <v>6.9310591296893058</v>
      </c>
      <c r="F16" s="45" t="s">
        <v>13</v>
      </c>
      <c r="G16" s="47">
        <v>1</v>
      </c>
      <c r="H16" s="48">
        <v>120</v>
      </c>
      <c r="I16" s="6"/>
      <c r="J16" s="6"/>
      <c r="K16" s="158"/>
    </row>
    <row r="17" spans="1:11" s="1" customFormat="1" ht="24" customHeight="1" x14ac:dyDescent="0.3">
      <c r="A17" s="37" t="s">
        <v>341</v>
      </c>
      <c r="B17" s="49" t="s">
        <v>342</v>
      </c>
      <c r="C17" s="39" t="s">
        <v>343</v>
      </c>
      <c r="D17" s="33">
        <v>2.4066177533643409</v>
      </c>
      <c r="E17" s="27">
        <f t="shared" si="0"/>
        <v>7.7011768107658902</v>
      </c>
      <c r="F17" s="39" t="s">
        <v>13</v>
      </c>
      <c r="G17" s="41">
        <v>1</v>
      </c>
      <c r="H17" s="42">
        <v>120</v>
      </c>
      <c r="I17" s="6"/>
      <c r="J17" s="6"/>
      <c r="K17" s="158"/>
    </row>
    <row r="18" spans="1:11" s="1" customFormat="1" ht="24" customHeight="1" x14ac:dyDescent="0.3">
      <c r="A18" s="23" t="s">
        <v>344</v>
      </c>
      <c r="B18" s="24" t="s">
        <v>345</v>
      </c>
      <c r="C18" s="25" t="s">
        <v>346</v>
      </c>
      <c r="D18" s="33">
        <v>1.925294202691475</v>
      </c>
      <c r="E18" s="27">
        <f t="shared" si="0"/>
        <v>6.1609414486127205</v>
      </c>
      <c r="F18" s="25" t="s">
        <v>13</v>
      </c>
      <c r="G18" s="28">
        <v>1</v>
      </c>
      <c r="H18" s="29">
        <v>120</v>
      </c>
      <c r="I18" s="6"/>
      <c r="J18" s="6"/>
      <c r="K18" s="158"/>
    </row>
    <row r="19" spans="1:11" s="1" customFormat="1" ht="24" customHeight="1" x14ac:dyDescent="0.3">
      <c r="A19" s="37" t="s">
        <v>347</v>
      </c>
      <c r="B19" s="49" t="s">
        <v>348</v>
      </c>
      <c r="C19" s="39" t="s">
        <v>349</v>
      </c>
      <c r="D19" s="33">
        <v>2.2862868656961188</v>
      </c>
      <c r="E19" s="27">
        <f t="shared" si="0"/>
        <v>7.3161179702275811</v>
      </c>
      <c r="F19" s="39" t="s">
        <v>13</v>
      </c>
      <c r="G19" s="41">
        <v>1</v>
      </c>
      <c r="H19" s="42">
        <v>120</v>
      </c>
      <c r="I19" s="6"/>
      <c r="J19" s="6"/>
      <c r="K19" s="158"/>
    </row>
    <row r="20" spans="1:11" ht="28.95" customHeight="1" x14ac:dyDescent="0.2">
      <c r="A20" s="23" t="s">
        <v>350</v>
      </c>
      <c r="B20" s="24" t="s">
        <v>351</v>
      </c>
      <c r="C20" s="25" t="s">
        <v>136</v>
      </c>
      <c r="D20" s="33">
        <v>0.28715325466279096</v>
      </c>
      <c r="E20" s="27">
        <f t="shared" si="0"/>
        <v>0.91889041492093115</v>
      </c>
      <c r="F20" s="25" t="s">
        <v>13</v>
      </c>
      <c r="G20" s="28">
        <v>50</v>
      </c>
      <c r="H20" s="29">
        <v>400</v>
      </c>
      <c r="K20" s="156"/>
    </row>
    <row r="21" spans="1:11" ht="20.399999999999999" customHeight="1" x14ac:dyDescent="0.2">
      <c r="A21" s="37" t="s">
        <v>352</v>
      </c>
      <c r="B21" s="49"/>
      <c r="C21" s="19" t="s">
        <v>142</v>
      </c>
      <c r="D21" s="40">
        <v>0.8844320243613949</v>
      </c>
      <c r="E21" s="27">
        <f t="shared" si="0"/>
        <v>2.8301824779564639</v>
      </c>
      <c r="F21" s="39" t="s">
        <v>13</v>
      </c>
      <c r="G21" s="41">
        <v>25</v>
      </c>
      <c r="H21" s="42">
        <v>100</v>
      </c>
      <c r="K21" s="156"/>
    </row>
    <row r="22" spans="1:11" s="1" customFormat="1" ht="13.95" customHeight="1" x14ac:dyDescent="0.3">
      <c r="A22" s="23" t="s">
        <v>353</v>
      </c>
      <c r="B22" s="24" t="s">
        <v>146</v>
      </c>
      <c r="C22" s="25" t="s">
        <v>152</v>
      </c>
      <c r="D22" s="26">
        <v>0.72191268138000009</v>
      </c>
      <c r="E22" s="27">
        <f t="shared" si="0"/>
        <v>2.3101205804160005</v>
      </c>
      <c r="F22" s="25" t="s">
        <v>13</v>
      </c>
      <c r="G22" s="28">
        <v>10</v>
      </c>
      <c r="H22" s="29">
        <v>200</v>
      </c>
      <c r="I22" s="6"/>
      <c r="J22" s="6"/>
      <c r="K22" s="158"/>
    </row>
    <row r="23" spans="1:11" s="1" customFormat="1" ht="13.95" customHeight="1" x14ac:dyDescent="0.3">
      <c r="A23" s="30" t="s">
        <v>354</v>
      </c>
      <c r="B23" s="31" t="s">
        <v>148</v>
      </c>
      <c r="C23" s="32" t="s">
        <v>154</v>
      </c>
      <c r="D23" s="26">
        <v>0.72191268138000009</v>
      </c>
      <c r="E23" s="27">
        <f t="shared" si="0"/>
        <v>2.3101205804160005</v>
      </c>
      <c r="F23" s="32" t="s">
        <v>13</v>
      </c>
      <c r="G23" s="34">
        <v>10</v>
      </c>
      <c r="H23" s="35">
        <v>200</v>
      </c>
      <c r="I23" s="6"/>
      <c r="J23" s="6"/>
      <c r="K23" s="158"/>
    </row>
    <row r="24" spans="1:11" s="1" customFormat="1" ht="13.95" customHeight="1" x14ac:dyDescent="0.3">
      <c r="A24" s="37" t="s">
        <v>355</v>
      </c>
      <c r="B24" s="49" t="s">
        <v>151</v>
      </c>
      <c r="C24" s="39" t="s">
        <v>156</v>
      </c>
      <c r="D24" s="50">
        <v>0.72191268138000009</v>
      </c>
      <c r="E24" s="27">
        <f t="shared" si="0"/>
        <v>2.3101205804160005</v>
      </c>
      <c r="F24" s="39" t="s">
        <v>13</v>
      </c>
      <c r="G24" s="41">
        <v>10</v>
      </c>
      <c r="H24" s="42">
        <v>200</v>
      </c>
      <c r="I24" s="6"/>
      <c r="J24" s="6"/>
      <c r="K24" s="158"/>
    </row>
    <row r="25" spans="1:11" s="1" customFormat="1" ht="12.6" customHeight="1" x14ac:dyDescent="0.3">
      <c r="A25" s="51" t="s">
        <v>356</v>
      </c>
      <c r="B25" s="24" t="s">
        <v>194</v>
      </c>
      <c r="C25" s="25" t="s">
        <v>152</v>
      </c>
      <c r="D25" s="26">
        <v>0.54690354649999995</v>
      </c>
      <c r="E25" s="27">
        <f t="shared" si="0"/>
        <v>1.7500913487999998</v>
      </c>
      <c r="F25" s="25" t="s">
        <v>195</v>
      </c>
      <c r="G25" s="28">
        <v>1</v>
      </c>
      <c r="H25" s="29">
        <v>200</v>
      </c>
      <c r="I25" s="6"/>
      <c r="J25" s="6"/>
      <c r="K25" s="158"/>
    </row>
    <row r="26" spans="1:11" s="1" customFormat="1" ht="11.1" customHeight="1" x14ac:dyDescent="0.3">
      <c r="A26" s="52" t="s">
        <v>357</v>
      </c>
      <c r="B26" s="36" t="s">
        <v>358</v>
      </c>
      <c r="C26" s="32" t="s">
        <v>154</v>
      </c>
      <c r="D26" s="33">
        <v>0.54690354649999995</v>
      </c>
      <c r="E26" s="27">
        <f t="shared" si="0"/>
        <v>1.7500913487999998</v>
      </c>
      <c r="F26" s="32" t="s">
        <v>195</v>
      </c>
      <c r="G26" s="34">
        <v>1</v>
      </c>
      <c r="H26" s="35">
        <v>200</v>
      </c>
      <c r="I26" s="6"/>
      <c r="J26" s="6"/>
      <c r="K26" s="158"/>
    </row>
    <row r="27" spans="1:11" s="1" customFormat="1" ht="11.1" customHeight="1" x14ac:dyDescent="0.3">
      <c r="A27" s="52" t="s">
        <v>359</v>
      </c>
      <c r="B27" s="53" t="s">
        <v>360</v>
      </c>
      <c r="C27" s="32" t="s">
        <v>200</v>
      </c>
      <c r="D27" s="33">
        <v>0.54690354649999995</v>
      </c>
      <c r="E27" s="27">
        <f t="shared" si="0"/>
        <v>1.7500913487999998</v>
      </c>
      <c r="F27" s="32" t="s">
        <v>195</v>
      </c>
      <c r="G27" s="34">
        <v>1</v>
      </c>
      <c r="H27" s="35">
        <v>200</v>
      </c>
      <c r="I27" s="6"/>
      <c r="J27" s="6"/>
      <c r="K27" s="158"/>
    </row>
    <row r="28" spans="1:11" s="1" customFormat="1" ht="11.1" customHeight="1" x14ac:dyDescent="0.3">
      <c r="A28" s="52" t="s">
        <v>361</v>
      </c>
      <c r="B28" s="36"/>
      <c r="C28" s="54" t="s">
        <v>160</v>
      </c>
      <c r="D28" s="33">
        <v>0.54690354649999995</v>
      </c>
      <c r="E28" s="27">
        <f t="shared" si="0"/>
        <v>1.7500913487999998</v>
      </c>
      <c r="F28" s="32" t="s">
        <v>195</v>
      </c>
      <c r="G28" s="55">
        <v>1</v>
      </c>
      <c r="H28" s="56">
        <v>200</v>
      </c>
      <c r="I28" s="6"/>
      <c r="J28" s="6"/>
      <c r="K28" s="158"/>
    </row>
    <row r="29" spans="1:11" s="1" customFormat="1" ht="38.4" customHeight="1" x14ac:dyDescent="0.3">
      <c r="A29" s="57" t="s">
        <v>362</v>
      </c>
      <c r="B29" s="58" t="s">
        <v>226</v>
      </c>
      <c r="C29" s="59" t="s">
        <v>227</v>
      </c>
      <c r="D29" s="40">
        <v>0.32817514818604598</v>
      </c>
      <c r="E29" s="27">
        <f t="shared" si="0"/>
        <v>1.0501604741953472</v>
      </c>
      <c r="F29" s="59" t="s">
        <v>13</v>
      </c>
      <c r="G29" s="60">
        <v>1</v>
      </c>
      <c r="H29" s="61">
        <v>200</v>
      </c>
      <c r="I29" s="62"/>
      <c r="J29" s="62"/>
      <c r="K29" s="158"/>
    </row>
    <row r="30" spans="1:11" s="1" customFormat="1" ht="27.6" customHeight="1" x14ac:dyDescent="0.3">
      <c r="A30" s="23" t="s">
        <v>363</v>
      </c>
      <c r="B30" s="24" t="s">
        <v>364</v>
      </c>
      <c r="C30" s="25" t="s">
        <v>227</v>
      </c>
      <c r="D30" s="26">
        <v>0.91442272974799998</v>
      </c>
      <c r="E30" s="27">
        <f t="shared" si="0"/>
        <v>2.9261527351936003</v>
      </c>
      <c r="F30" s="25" t="s">
        <v>13</v>
      </c>
      <c r="G30" s="28">
        <v>1</v>
      </c>
      <c r="H30" s="29">
        <v>200</v>
      </c>
      <c r="I30" s="62"/>
      <c r="J30" s="62"/>
      <c r="K30" s="158"/>
    </row>
    <row r="31" spans="1:11" s="1" customFormat="1" ht="44.25" customHeight="1" x14ac:dyDescent="0.3">
      <c r="A31" s="57" t="s">
        <v>365</v>
      </c>
      <c r="B31" s="58" t="s">
        <v>366</v>
      </c>
      <c r="C31" s="59" t="s">
        <v>222</v>
      </c>
      <c r="D31" s="33">
        <v>0.67378516928800003</v>
      </c>
      <c r="E31" s="27">
        <f t="shared" si="0"/>
        <v>2.1561125417216003</v>
      </c>
      <c r="F31" s="59" t="s">
        <v>13</v>
      </c>
      <c r="G31" s="60">
        <v>1</v>
      </c>
      <c r="H31" s="61">
        <v>12</v>
      </c>
      <c r="I31" s="62"/>
      <c r="J31" s="62"/>
      <c r="K31" s="158"/>
    </row>
  </sheetData>
  <mergeCells count="2">
    <mergeCell ref="B1:C1"/>
    <mergeCell ref="B5:B7"/>
  </mergeCells>
  <pageMargins left="0.25" right="0.25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1</vt:i4>
      </vt:variant>
    </vt:vector>
  </HeadingPairs>
  <TitlesOfParts>
    <vt:vector size="3" baseType="lpstr">
      <vt:lpstr>SPRAVA</vt:lpstr>
      <vt:lpstr>Рошма</vt:lpstr>
      <vt:lpstr>SPRAVA!Область_печати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esmo0811@mail.ru</dc:creator>
  <cp:lastModifiedBy>Пользователь</cp:lastModifiedBy>
  <cp:lastPrinted>2026-07-22T07:47:26Z</cp:lastPrinted>
  <dcterms:created xsi:type="dcterms:W3CDTF">2006-09-28T05:33:00Z</dcterms:created>
  <dcterms:modified xsi:type="dcterms:W3CDTF">2026-08-10T07:38:32Z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8343A4F48BC142F2A6FFDBAA0DA0FC88_12</vt:lpwstr>
  </property>
  <property fmtid="{D5CDD505-2E9C-101B-9397-08002B2CF9AE}" pid="3" name="KSOProductBuildVer">
    <vt:lpwstr>1049-12.2.0.20348</vt:lpwstr>
  </property>
</Properties>
</file>