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gif" ContentType="image/gi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00"/>
  </bookViews>
  <sheets>
    <sheet name="SPRAVA" sheetId="1" r:id="rId1"/>
    <sheet name="Рошма" sheetId="2" r:id="rId2"/>
    <sheet name="Лист3" sheetId="3" r:id="rId3"/>
  </sheets>
  <definedNames>
    <definedName name="_xlnm._FilterDatabase" localSheetId="0" hidden="1">SPRAVA!$C$1:$C$158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<sst xmlns="http://schemas.openxmlformats.org/spreadsheetml/2006/main" count="701" uniqueCount="393">
  <si>
    <t>26,09,2025</t>
  </si>
  <si>
    <r>
      <t xml:space="preserve">Прайс-лист торговой марки </t>
    </r>
    <r>
      <rPr>
        <b/>
        <sz val="14"/>
        <rFont val="Arial"/>
        <charset val="204"/>
      </rPr>
      <t>SPRAVA</t>
    </r>
  </si>
  <si>
    <t>Скидка</t>
  </si>
  <si>
    <t>Артикул</t>
  </si>
  <si>
    <t>Наименование товаров</t>
  </si>
  <si>
    <t>Размер</t>
  </si>
  <si>
    <r>
      <rPr>
        <b/>
        <sz val="9"/>
        <color indexed="10"/>
        <rFont val="Arial"/>
        <charset val="204"/>
      </rPr>
      <t>цены в $</t>
    </r>
    <r>
      <rPr>
        <b/>
        <sz val="9"/>
        <rFont val="Arial"/>
        <charset val="204"/>
      </rPr>
      <t xml:space="preserve"> </t>
    </r>
    <r>
      <rPr>
        <b/>
        <sz val="8"/>
        <rFont val="Arial"/>
        <charset val="204"/>
      </rPr>
      <t>до формулы</t>
    </r>
  </si>
  <si>
    <t>Цена с НДС, руб.</t>
  </si>
  <si>
    <t>Еденица изм.</t>
  </si>
  <si>
    <t>Упак. мал.</t>
  </si>
  <si>
    <t>Упак. круп.</t>
  </si>
  <si>
    <t>Малярный инструмент</t>
  </si>
  <si>
    <t>0100-0000-10</t>
  </si>
  <si>
    <t>Кисть плоская СТАНДАРТ, 
натуральный ворс</t>
  </si>
  <si>
    <t>1/25мм</t>
  </si>
  <si>
    <t>шт</t>
  </si>
  <si>
    <t>0100-0000-15</t>
  </si>
  <si>
    <t>1,5/38мм</t>
  </si>
  <si>
    <t>0100-0000-20</t>
  </si>
  <si>
    <t>2/50мм</t>
  </si>
  <si>
    <t>0100-0000-25</t>
  </si>
  <si>
    <t>2,5/63мм</t>
  </si>
  <si>
    <t>0100-0000-30</t>
  </si>
  <si>
    <t>3/75мм</t>
  </si>
  <si>
    <t>0100-0000-40</t>
  </si>
  <si>
    <t>4/100мм</t>
  </si>
  <si>
    <t>0100-0000-50</t>
  </si>
  <si>
    <t>5/125мм</t>
  </si>
  <si>
    <t>0110-0000-10</t>
  </si>
  <si>
    <t>Кисть плоская ЕВРО, 
натуральный ворс</t>
  </si>
  <si>
    <t>0110-0000-15</t>
  </si>
  <si>
    <t>0110-0000-20</t>
  </si>
  <si>
    <t>0110-0000-25</t>
  </si>
  <si>
    <t>0110-0000-30</t>
  </si>
  <si>
    <t>0110-0000-40</t>
  </si>
  <si>
    <t>0230-0030-07</t>
  </si>
  <si>
    <t>Кисть лавковец мини, 
натуральный ворс SPRAVA</t>
  </si>
  <si>
    <t>70х30мм</t>
  </si>
  <si>
    <t>0230-0030-10</t>
  </si>
  <si>
    <t>100х30мм</t>
  </si>
  <si>
    <t>0230-0030-12</t>
  </si>
  <si>
    <t>120х30мм</t>
  </si>
  <si>
    <t>0230-0040-14</t>
  </si>
  <si>
    <t>140х40мм</t>
  </si>
  <si>
    <t>0230-0050-15</t>
  </si>
  <si>
    <t>150х50мм</t>
  </si>
  <si>
    <t>0180-0000-10</t>
  </si>
  <si>
    <t xml:space="preserve">Кисть радиаторная,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</si>
  <si>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1,0/25мм</t>
  </si>
  <si>
    <t>шт.</t>
  </si>
  <si>
    <t>0180-0000-15</t>
  </si>
  <si>
    <t>натуральный ворс</t>
  </si>
  <si>
    <t>0180-0000-20</t>
  </si>
  <si>
    <t>2,0/50мм</t>
  </si>
  <si>
    <t>0300-0615-05</t>
  </si>
  <si>
    <t xml:space="preserve">Запаска нитевая "стандарт"                    
</t>
  </si>
  <si>
    <t>60х15мм ворс 11мм</t>
  </si>
  <si>
    <t>0300-0615-10</t>
  </si>
  <si>
    <t>SPRAVA</t>
  </si>
  <si>
    <t>100х15мм ворс 11мм</t>
  </si>
  <si>
    <t>0300-0630-10</t>
  </si>
  <si>
    <t>полиакрил, к ручке 6мм</t>
  </si>
  <si>
    <t>100х30мм ворс 11мм</t>
  </si>
  <si>
    <t>0300-0630-15</t>
  </si>
  <si>
    <t>150х30мм ворс 11мм</t>
  </si>
  <si>
    <t>0301-10600000</t>
  </si>
  <si>
    <t xml:space="preserve">Валик нитевой 
</t>
  </si>
  <si>
    <t>0301-11100000</t>
  </si>
  <si>
    <t>"стандарт" SPRAVA</t>
  </si>
  <si>
    <t>0301-11130000</t>
  </si>
  <si>
    <t>полиакрил, ручка 6мм</t>
  </si>
  <si>
    <t>0301-11500000</t>
  </si>
  <si>
    <t>0300-2-01848-18</t>
  </si>
  <si>
    <t xml:space="preserve">Запаска нитевая "стандарт"  SPRAVA                                                      
</t>
  </si>
  <si>
    <t>180х48мм ворс 18мм</t>
  </si>
  <si>
    <t>0300-2-01848-23</t>
  </si>
  <si>
    <t>полиакрил, к ручке 8мм</t>
  </si>
  <si>
    <t>240х48мм ворс 18мм</t>
  </si>
  <si>
    <t>0302-21800000</t>
  </si>
  <si>
    <t xml:space="preserve">Валик нитевой "стандарт"  SPRAVA                                                      
</t>
  </si>
  <si>
    <t>0302-22400000</t>
  </si>
  <si>
    <t>0301-0615-05</t>
  </si>
  <si>
    <t xml:space="preserve">Запаска нитевая "пчелка"                    
</t>
  </si>
  <si>
    <t>60х15мм ворс 12мм</t>
  </si>
  <si>
    <t>0301-0615-10</t>
  </si>
  <si>
    <t>100х15мм ворс 12мм</t>
  </si>
  <si>
    <t>0301-0615-30</t>
  </si>
  <si>
    <t>100х30мм ворс 12мм</t>
  </si>
  <si>
    <t>0301-0630-30</t>
  </si>
  <si>
    <t>150х30мм ворс 12мм</t>
  </si>
  <si>
    <t>0301-0601-006</t>
  </si>
  <si>
    <t>0301-0601-015</t>
  </si>
  <si>
    <t>"пчелка" SPRAVA</t>
  </si>
  <si>
    <t>0301-0601-030</t>
  </si>
  <si>
    <t>0301-0601-130</t>
  </si>
  <si>
    <t>0310-1848-18</t>
  </si>
  <si>
    <t>Запаска нитевая "пчелка" SPRAVA</t>
  </si>
  <si>
    <t>180х48мм ворс 10мм</t>
  </si>
  <si>
    <t>0310-1848-23</t>
  </si>
  <si>
    <t>полиакрил, для ручки 8мм</t>
  </si>
  <si>
    <t>240х48мм ворс 10мм</t>
  </si>
  <si>
    <t>0311-11800000</t>
  </si>
  <si>
    <t xml:space="preserve">Валик нитевой "пчелка" SPRAVA
</t>
  </si>
  <si>
    <t>0311-24000000</t>
  </si>
  <si>
    <t>полиакрил, ручка 8мм</t>
  </si>
  <si>
    <t>0450-0615-05</t>
  </si>
  <si>
    <t>60х15мм ворс 5мм</t>
  </si>
  <si>
    <t>0450-0615-10</t>
  </si>
  <si>
    <t xml:space="preserve">Запаска велюровая, SPRAVA
</t>
  </si>
  <si>
    <t>100х15мм ворс 5мм</t>
  </si>
  <si>
    <t>0450-0615-15</t>
  </si>
  <si>
    <t xml:space="preserve">к ручке 6мм,              </t>
  </si>
  <si>
    <t>100х30мм ворс 5мм</t>
  </si>
  <si>
    <t>0450-0630-10</t>
  </si>
  <si>
    <t>150х30мм ворс 5мм</t>
  </si>
  <si>
    <t>0451-30600000</t>
  </si>
  <si>
    <t>0451-31100000</t>
  </si>
  <si>
    <t xml:space="preserve">Валик велюровый, SPRAVA
</t>
  </si>
  <si>
    <t>0451-31500000</t>
  </si>
  <si>
    <t>0451-31130000</t>
  </si>
  <si>
    <t>0451-0848-18</t>
  </si>
  <si>
    <t>180х48мм ворс 5мм</t>
  </si>
  <si>
    <t>0451-0848-24</t>
  </si>
  <si>
    <t>к ручке 8мм</t>
  </si>
  <si>
    <t>240х48мм ворс 5мм</t>
  </si>
  <si>
    <t>0540-0848-18</t>
  </si>
  <si>
    <t>0540-0848-24</t>
  </si>
  <si>
    <t>0575-0600-05</t>
  </si>
  <si>
    <t xml:space="preserve">Ручка для валиков, SPRAVA
</t>
  </si>
  <si>
    <t>50х200мм</t>
  </si>
  <si>
    <t>0575-0600-10</t>
  </si>
  <si>
    <t>диаметр 6,0мм</t>
  </si>
  <si>
    <t>100х240мм</t>
  </si>
  <si>
    <t>0575-0600-15</t>
  </si>
  <si>
    <t>150х340мм</t>
  </si>
  <si>
    <t>0580-0800-18</t>
  </si>
  <si>
    <t>180мм</t>
  </si>
  <si>
    <t>0580-0800-24</t>
  </si>
  <si>
    <t>диаметр 8мм</t>
  </si>
  <si>
    <t>240мм</t>
  </si>
  <si>
    <t>Абразивные, алмазные материалы и оснастка</t>
  </si>
  <si>
    <t>125х0,8х22,2мм</t>
  </si>
  <si>
    <t>2897-0125-10</t>
  </si>
  <si>
    <t xml:space="preserve">Круг отрезной по металлу                                              </t>
  </si>
  <si>
    <t>125х1,0х22,2мм</t>
  </si>
  <si>
    <t>2897-0125-12</t>
  </si>
  <si>
    <t xml:space="preserve"> SPRAVA</t>
  </si>
  <si>
    <t>125х1,2х22,2мм</t>
  </si>
  <si>
    <t>125х1,6х22,2мм</t>
  </si>
  <si>
    <t>2897-0230-16</t>
  </si>
  <si>
    <t>230х1,6х22,2мм</t>
  </si>
  <si>
    <t>2897-0123-20</t>
  </si>
  <si>
    <t>230х2,0х22,2мм</t>
  </si>
  <si>
    <t>2812-0125-24</t>
  </si>
  <si>
    <t xml:space="preserve">Круг наждачный 
лепестковый, </t>
  </si>
  <si>
    <t>Р24</t>
  </si>
  <si>
    <t>2812-0125-26</t>
  </si>
  <si>
    <t>лепестковый</t>
  </si>
  <si>
    <t>Р36</t>
  </si>
  <si>
    <t>2812-0125-04</t>
  </si>
  <si>
    <t>125мм х 22,2мм</t>
  </si>
  <si>
    <t>Р40</t>
  </si>
  <si>
    <t>2812-0125-06</t>
  </si>
  <si>
    <t>Р60</t>
  </si>
  <si>
    <t>2812-0125-08</t>
  </si>
  <si>
    <t>Р80</t>
  </si>
  <si>
    <t>2812-0125-10</t>
  </si>
  <si>
    <t>Р100</t>
  </si>
  <si>
    <t>2812-0125-12</t>
  </si>
  <si>
    <t>Р120</t>
  </si>
  <si>
    <t>0796-0125-60</t>
  </si>
  <si>
    <t>Круг зачистной по металлу                                                   РОШМА</t>
  </si>
  <si>
    <t>125х6,0х22,2мм</t>
  </si>
  <si>
    <t>0797-0125-00</t>
  </si>
  <si>
    <t>Круг алмазный гладкий                                                   SPRAVA</t>
  </si>
  <si>
    <t>125ммх2,0х20(22,2)</t>
  </si>
  <si>
    <t>0797-0230-00</t>
  </si>
  <si>
    <t>230ммх2,9х20(22,2)</t>
  </si>
  <si>
    <t>0797-0125-01</t>
  </si>
  <si>
    <r>
      <rPr>
        <sz val="9"/>
        <rFont val="Arial"/>
        <charset val="204"/>
      </rPr>
      <t xml:space="preserve">Круг алмазный гладкий,                                                              </t>
    </r>
    <r>
      <rPr>
        <b/>
        <sz val="9"/>
        <rFont val="Arial"/>
        <charset val="204"/>
      </rPr>
      <t>ультратонкий</t>
    </r>
  </si>
  <si>
    <t>125ммх1,1х20(22,2)</t>
  </si>
  <si>
    <t>0797-2125-00</t>
  </si>
  <si>
    <t>Круг алмазный TURBO                                                             SPRAVA</t>
  </si>
  <si>
    <t>125ммх2,2х20(22,2)</t>
  </si>
  <si>
    <t>0797-2230-00</t>
  </si>
  <si>
    <t>230ммх2,8х20(22,2)</t>
  </si>
  <si>
    <t>0797-1125-00</t>
  </si>
  <si>
    <t xml:space="preserve">Круг алмазный сегментный                                                  </t>
  </si>
  <si>
    <t>0797-1230-00</t>
  </si>
  <si>
    <t>230ммх3,0х20(22,2)</t>
  </si>
  <si>
    <t>0797-1350-20</t>
  </si>
  <si>
    <t>350ммх3,5х25,4(20,0)</t>
  </si>
  <si>
    <t>0797-1350-21</t>
  </si>
  <si>
    <r>
      <rPr>
        <sz val="9"/>
        <rFont val="Arial"/>
        <charset val="204"/>
      </rPr>
      <t xml:space="preserve">Круг алмазный сегментный                                                    </t>
    </r>
    <r>
      <rPr>
        <b/>
        <sz val="9"/>
        <rFont val="Arial"/>
        <charset val="204"/>
      </rPr>
      <t xml:space="preserve">для Асфальта                                                        </t>
    </r>
    <r>
      <rPr>
        <sz val="9"/>
        <rFont val="Arial"/>
        <charset val="204"/>
      </rPr>
      <t xml:space="preserve">    SPRAVA</t>
    </r>
  </si>
  <si>
    <t>0798-1856278 D</t>
  </si>
  <si>
    <t>Чаша алмазная                                                            зачистная двурядная</t>
  </si>
  <si>
    <t>125х22,2мм</t>
  </si>
  <si>
    <t>0799-0125-00</t>
  </si>
  <si>
    <t>Насадка дисковая
с липучкой, мягкая                                                      SPRAVA</t>
  </si>
  <si>
    <t>125мм/М14</t>
  </si>
  <si>
    <t>0799-0125-01</t>
  </si>
  <si>
    <t>Насадка дисковая 
с липучкой, жесткая                                                              SPRAVA</t>
  </si>
  <si>
    <t>2902-0140-40</t>
  </si>
  <si>
    <t xml:space="preserve">Круг наждачный, 125мм
</t>
  </si>
  <si>
    <t>уп.</t>
  </si>
  <si>
    <t>2902-0160-60</t>
  </si>
  <si>
    <t>с ворсовой подложкой</t>
  </si>
  <si>
    <t>2902-0180-80</t>
  </si>
  <si>
    <t>(уп. 5 шт.)</t>
  </si>
  <si>
    <t>P80</t>
  </si>
  <si>
    <t>2902-0100-10</t>
  </si>
  <si>
    <t>2902-0120-12</t>
  </si>
  <si>
    <t>2902-0180-18</t>
  </si>
  <si>
    <t>Р180</t>
  </si>
  <si>
    <t>2902-0320-32</t>
  </si>
  <si>
    <t>Р320</t>
  </si>
  <si>
    <t>0795-0125-40</t>
  </si>
  <si>
    <t>0795-0125-60</t>
  </si>
  <si>
    <t>0795-0125-80</t>
  </si>
  <si>
    <t>перфорированный</t>
  </si>
  <si>
    <t>0795-0125-10</t>
  </si>
  <si>
    <t>0795-0125-12</t>
  </si>
  <si>
    <t>0795-0125-18</t>
  </si>
  <si>
    <t>0795-0125-32</t>
  </si>
  <si>
    <t>07991-0100-14</t>
  </si>
  <si>
    <t>Кордщетка чашеобразная                                                      мягкая, М14</t>
  </si>
  <si>
    <t>100мм</t>
  </si>
  <si>
    <t>07992-0100-14</t>
  </si>
  <si>
    <t>Кордщетка  чашеобразная 
жесткая крученая, М14</t>
  </si>
  <si>
    <t>07993-0115-14</t>
  </si>
  <si>
    <t>Кордщетка  коническая 
мягкая, M14                                                                    SPRAVA</t>
  </si>
  <si>
    <t>115мм</t>
  </si>
  <si>
    <t>07994-0115-14</t>
  </si>
  <si>
    <t>Кордщетка  коническая 
жесткая крученая, M14</t>
  </si>
  <si>
    <t>Строительные материалы и инструмент</t>
  </si>
  <si>
    <t>0890-0001-18</t>
  </si>
  <si>
    <t xml:space="preserve">Нож обойный </t>
  </si>
  <si>
    <t>лезвие 18мм</t>
  </si>
  <si>
    <t>0890-0000-18</t>
  </si>
  <si>
    <t>Нож обойный усиленный SPRAVA</t>
  </si>
  <si>
    <t>0890-0000-25</t>
  </si>
  <si>
    <t>лезвие 25мм</t>
  </si>
  <si>
    <t>0890-0010-18</t>
  </si>
  <si>
    <t>Лезвия запасные, SPRAVA</t>
  </si>
  <si>
    <t>18мм (10шт х 0,5мм)</t>
  </si>
  <si>
    <t>упак</t>
  </si>
  <si>
    <t>0890-0010-25</t>
  </si>
  <si>
    <t>для обойного ножа</t>
  </si>
  <si>
    <t>25мм (10шт х 0,7мм)</t>
  </si>
  <si>
    <t>0800-4013603</t>
  </si>
  <si>
    <t>19ммx25м</t>
  </si>
  <si>
    <t>0800-4003618</t>
  </si>
  <si>
    <t>25ммx25м</t>
  </si>
  <si>
    <t>0800-4003617</t>
  </si>
  <si>
    <t>Лента малярная влагостойкая</t>
  </si>
  <si>
    <t>30ммx25м</t>
  </si>
  <si>
    <t>0800-4003614</t>
  </si>
  <si>
    <t>38ммx25м</t>
  </si>
  <si>
    <t>0800-4003612</t>
  </si>
  <si>
    <t>48ммx25м</t>
  </si>
  <si>
    <t>0800-0050-48</t>
  </si>
  <si>
    <t>48ммx50м</t>
  </si>
  <si>
    <t>0860-4825-02</t>
  </si>
  <si>
    <t xml:space="preserve">Лента  АЛЮМИНЕВАЯ </t>
  </si>
  <si>
    <t xml:space="preserve"> 48ммx25м</t>
  </si>
  <si>
    <t>0860-4850-02</t>
  </si>
  <si>
    <t>клейкая</t>
  </si>
  <si>
    <t xml:space="preserve"> 48ммx50м</t>
  </si>
  <si>
    <t>0860-4825-00</t>
  </si>
  <si>
    <t xml:space="preserve">Лента МОНТАЖНАЯ </t>
  </si>
  <si>
    <t>0860-4850-00</t>
  </si>
  <si>
    <t>армированная (серая)</t>
  </si>
  <si>
    <t>0990-0400-08</t>
  </si>
  <si>
    <t xml:space="preserve">Миксер для смесей 
</t>
  </si>
  <si>
    <t>80х400мм</t>
  </si>
  <si>
    <t>0990-0400-10</t>
  </si>
  <si>
    <t>оцинкованный SDS-plus</t>
  </si>
  <si>
    <t>100х600мм</t>
  </si>
  <si>
    <t>0990-0600-12</t>
  </si>
  <si>
    <t>120х600мм</t>
  </si>
  <si>
    <t>0980-0400-08</t>
  </si>
  <si>
    <t xml:space="preserve">Миксер для смесей </t>
  </si>
  <si>
    <t>0980-0600-10</t>
  </si>
  <si>
    <t>оцинкованный SPRAVA</t>
  </si>
  <si>
    <t>0975-0600-12</t>
  </si>
  <si>
    <t>Миксер для смесей                                                             оцинкованный,                                                                   с гайкой М14 SPRAVA</t>
  </si>
  <si>
    <t>1051-0000-03</t>
  </si>
  <si>
    <t>Рулетка</t>
  </si>
  <si>
    <t>3м x 19мм</t>
  </si>
  <si>
    <t>1051-0000-05</t>
  </si>
  <si>
    <t>прорезиненный корпус</t>
  </si>
  <si>
    <t>5м x 25мм</t>
  </si>
  <si>
    <t>1051-0000-75</t>
  </si>
  <si>
    <t>7,5м x 25мм</t>
  </si>
  <si>
    <t>1051-0000-10</t>
  </si>
  <si>
    <t>10м x 25мм</t>
  </si>
  <si>
    <t>1002-0001-31</t>
  </si>
  <si>
    <t>Пистолет скелетный 
для герметиков, 225мм</t>
  </si>
  <si>
    <t>310мл</t>
  </si>
  <si>
    <t>1003-0000-12</t>
  </si>
  <si>
    <t>Карандаш столярный, (10шт.)</t>
  </si>
  <si>
    <t>0700-0000-30</t>
  </si>
  <si>
    <t>Щетка проволочная 
универсальная, латунированная                                                                  SPRAVA</t>
  </si>
  <si>
    <t>1004-0000-01</t>
  </si>
  <si>
    <t>Щетка деревянная,                                                               проволочная</t>
  </si>
  <si>
    <t>5 рядов</t>
  </si>
  <si>
    <t>2758-0000-100</t>
  </si>
  <si>
    <t>2758-0000-150</t>
  </si>
  <si>
    <t xml:space="preserve">Шпатель фасадный, 
</t>
  </si>
  <si>
    <t>150мм</t>
  </si>
  <si>
    <t>2758-0000-200</t>
  </si>
  <si>
    <t xml:space="preserve">"Профи" нерж. </t>
  </si>
  <si>
    <t>200мм</t>
  </si>
  <si>
    <t>2758-0000-250</t>
  </si>
  <si>
    <t>сталь двухкомп.ручка</t>
  </si>
  <si>
    <t>250мм</t>
  </si>
  <si>
    <t>2758-0000-300</t>
  </si>
  <si>
    <t>300мм</t>
  </si>
  <si>
    <t>2758-0000-350</t>
  </si>
  <si>
    <t>350мм</t>
  </si>
  <si>
    <t>2758-0000-450</t>
  </si>
  <si>
    <t>450мм</t>
  </si>
  <si>
    <t>1004-0000-04</t>
  </si>
  <si>
    <t>40мм</t>
  </si>
  <si>
    <t>1004-0000-06</t>
  </si>
  <si>
    <t>нержавеющая сталь 0,5мм</t>
  </si>
  <si>
    <t>60мм</t>
  </si>
  <si>
    <t>1004-0000-08</t>
  </si>
  <si>
    <t>пластиковая ручка</t>
  </si>
  <si>
    <t>80мм</t>
  </si>
  <si>
    <t>1004-0000-10</t>
  </si>
  <si>
    <t>1004-0000-15</t>
  </si>
  <si>
    <t>1004-0000-20</t>
  </si>
  <si>
    <t>1004-0000-25</t>
  </si>
  <si>
    <t>1004-0000-30</t>
  </si>
  <si>
    <t>1004-0000-35</t>
  </si>
  <si>
    <t>1004-0000-45</t>
  </si>
  <si>
    <t>1004-0000-60</t>
  </si>
  <si>
    <t>600мм</t>
  </si>
  <si>
    <t>1004-0001-15</t>
  </si>
  <si>
    <t>150мм зуб 8мм</t>
  </si>
  <si>
    <t>1004-0001-25</t>
  </si>
  <si>
    <t>250мм зуб 8мм</t>
  </si>
  <si>
    <t>1004-0001-35</t>
  </si>
  <si>
    <t>пластиковая ручка, ЗУБЧАТЫЙ</t>
  </si>
  <si>
    <t>350мм зуб 10мм</t>
  </si>
  <si>
    <t>2755-0001-H4</t>
  </si>
  <si>
    <t>Шпатель резиновый                                                                        (набор 3 штуки)                                                                    SPRAVA</t>
  </si>
  <si>
    <t>40,60,80мм</t>
  </si>
  <si>
    <t>0901-0000-20</t>
  </si>
  <si>
    <t>Шпатель обойный                                                       SPRAVA</t>
  </si>
  <si>
    <t>28см</t>
  </si>
  <si>
    <t>0900-0031-35</t>
  </si>
  <si>
    <t xml:space="preserve">Кювета для краски SPRAVA                            </t>
  </si>
  <si>
    <t xml:space="preserve">33х35см       </t>
  </si>
  <si>
    <r>
      <rPr>
        <sz val="14"/>
        <rFont val="Arial"/>
        <charset val="204"/>
      </rPr>
      <t xml:space="preserve">Прайс-лист торговой марки </t>
    </r>
    <r>
      <rPr>
        <b/>
        <sz val="14"/>
        <rFont val="Arial"/>
        <charset val="204"/>
      </rPr>
      <t>РОШМА</t>
    </r>
  </si>
  <si>
    <t>0000-0000-10</t>
  </si>
  <si>
    <t>Кисть плоская,
искуственный ворс</t>
  </si>
  <si>
    <t>0000-0000-15</t>
  </si>
  <si>
    <t>0000-0000-20</t>
  </si>
  <si>
    <t>0000-0000-25</t>
  </si>
  <si>
    <t>0000-0000-30</t>
  </si>
  <si>
    <t>0000-0000-40</t>
  </si>
  <si>
    <t>Кисть МАКЛОВИЦА, 
натуральный ворс</t>
  </si>
  <si>
    <t>0302-21800060</t>
  </si>
  <si>
    <t xml:space="preserve">Валик нитевой 
"стандарт" полиакрил, </t>
  </si>
  <si>
    <t>180х40мм ворс 18мм</t>
  </si>
  <si>
    <t>0302-22400060</t>
  </si>
  <si>
    <t>ручка 6,0мм</t>
  </si>
  <si>
    <t>240х40мм ворс 18мм</t>
  </si>
  <si>
    <t>0311-11800040</t>
  </si>
  <si>
    <t xml:space="preserve">Валик нитевой "пчелка" 
</t>
  </si>
  <si>
    <t>180х40мм ворс 10мм</t>
  </si>
  <si>
    <t>0311-24000040</t>
  </si>
  <si>
    <t>полиакрил, ручка 6,0мм</t>
  </si>
  <si>
    <t>240х40мм ворс 10мм</t>
  </si>
  <si>
    <t>0794-0125-10</t>
  </si>
  <si>
    <t>Круг отрезной по металлу</t>
  </si>
  <si>
    <t>0794-0230-16</t>
  </si>
  <si>
    <t>0795-0224-04</t>
  </si>
  <si>
    <t>0795-0224-06</t>
  </si>
  <si>
    <t>0795-0224-08</t>
  </si>
  <si>
    <t>2810-0125-40</t>
  </si>
  <si>
    <t>2810-0125-60</t>
  </si>
  <si>
    <t xml:space="preserve">с ворсовой подложкой </t>
  </si>
  <si>
    <t>2810-0125-80</t>
  </si>
  <si>
    <t>(уп. - 5шт.)</t>
  </si>
  <si>
    <t>2810-0125-120</t>
  </si>
  <si>
    <t>0605-0000-18</t>
  </si>
  <si>
    <t>0605-0003-18</t>
  </si>
  <si>
    <t>Нож обойный, набор 3 штуки</t>
  </si>
  <si>
    <t>1004-0000-00</t>
  </si>
  <si>
    <t xml:space="preserve">Щетка проволочная 
универсальная,                                                  латунированная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</si>
</sst>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39">
    <font>
      <sz val="11"/>
      <color theme="1"/>
      <name val="Calibri"/>
      <charset val="204"/>
      <scheme val="minor"/>
    </font>
    <font>
      <sz val="9"/>
      <name val="Arial"/>
      <charset val="204"/>
    </font>
    <font>
      <b/>
      <sz val="9"/>
      <name val="Arial"/>
      <charset val="204"/>
    </font>
    <font>
      <sz val="3.5"/>
      <name val="Arial"/>
      <charset val="204"/>
    </font>
    <font>
      <b/>
      <sz val="8"/>
      <color rgb="FF00B050"/>
      <name val="Arial"/>
      <charset val="204"/>
    </font>
    <font>
      <sz val="14"/>
      <name val="Arial"/>
      <charset val="204"/>
    </font>
    <font>
      <sz val="9"/>
      <color theme="0"/>
      <name val="Arial"/>
      <charset val="204"/>
    </font>
    <font>
      <b/>
      <sz val="8"/>
      <color theme="0"/>
      <name val="Arial"/>
      <charset val="204"/>
    </font>
    <font>
      <sz val="12"/>
      <name val="Arial"/>
      <charset val="204"/>
    </font>
    <font>
      <sz val="5"/>
      <color theme="0"/>
      <name val="Arial"/>
      <charset val="204"/>
    </font>
    <font>
      <b/>
      <sz val="9"/>
      <color theme="0"/>
      <name val="Arial"/>
      <charset val="204"/>
    </font>
    <font>
      <b/>
      <sz val="8"/>
      <name val="Arial"/>
      <charset val="204"/>
    </font>
    <font>
      <sz val="8"/>
      <color theme="1"/>
      <name val="Calibri"/>
      <charset val="204"/>
      <scheme val="minor"/>
    </font>
    <font>
      <b/>
      <sz val="12"/>
      <name val="Arial"/>
      <charset val="204"/>
    </font>
    <font>
      <sz val="9"/>
      <color indexed="10"/>
      <name val="Arial"/>
      <charset val="204"/>
    </font>
    <font>
      <sz val="6"/>
      <name val="Arial"/>
      <charset val="204"/>
    </font>
    <font>
      <sz val="9"/>
      <color rgb="FFFF0000"/>
      <name val="Arial"/>
      <charset val="20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9"/>
      <color indexed="10"/>
      <name val="Arial"/>
      <charset val="204"/>
    </font>
    <font>
      <b/>
      <sz val="14"/>
      <name val="Arial"/>
      <charset val="20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2" borderId="2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25" applyNumberFormat="0" applyFill="0" applyAlignment="0" applyProtection="0">
      <alignment vertical="center"/>
    </xf>
    <xf numFmtId="0" fontId="24" fillId="0" borderId="25" applyNumberFormat="0" applyFill="0" applyAlignment="0" applyProtection="0">
      <alignment vertical="center"/>
    </xf>
    <xf numFmtId="0" fontId="25" fillId="0" borderId="2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27" applyNumberFormat="0" applyAlignment="0" applyProtection="0">
      <alignment vertical="center"/>
    </xf>
    <xf numFmtId="0" fontId="27" fillId="4" borderId="28" applyNumberFormat="0" applyAlignment="0" applyProtection="0">
      <alignment vertical="center"/>
    </xf>
    <xf numFmtId="0" fontId="28" fillId="4" borderId="27" applyNumberFormat="0" applyAlignment="0" applyProtection="0">
      <alignment vertical="center"/>
    </xf>
    <xf numFmtId="0" fontId="29" fillId="5" borderId="29" applyNumberFormat="0" applyAlignment="0" applyProtection="0">
      <alignment vertical="center"/>
    </xf>
    <xf numFmtId="0" fontId="30" fillId="0" borderId="30" applyNumberFormat="0" applyFill="0" applyAlignment="0" applyProtection="0">
      <alignment vertical="center"/>
    </xf>
    <xf numFmtId="0" fontId="31" fillId="0" borderId="31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</cellStyleXfs>
  <cellXfs count="94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2" fillId="0" borderId="0" xfId="0" applyFont="1"/>
    <xf numFmtId="1" fontId="3" fillId="0" borderId="0" xfId="0" applyNumberFormat="1" applyFont="1" applyAlignment="1">
      <alignment horizontal="center" vertical="center"/>
    </xf>
    <xf numFmtId="58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4" fontId="9" fillId="0" borderId="0" xfId="0" applyNumberFormat="1" applyFont="1" applyAlignment="1">
      <alignment horizontal="center"/>
    </xf>
    <xf numFmtId="0" fontId="10" fillId="0" borderId="1" xfId="0" applyFont="1" applyBorder="1" applyAlignment="1" applyProtection="1">
      <alignment horizontal="center"/>
      <protection locked="0"/>
    </xf>
    <xf numFmtId="0" fontId="1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2" fontId="14" fillId="0" borderId="3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 applyProtection="1">
      <alignment horizontal="right" vertical="center"/>
      <protection hidden="1"/>
    </xf>
    <xf numFmtId="1" fontId="1" fillId="0" borderId="3" xfId="0" applyNumberFormat="1" applyFont="1" applyBorder="1" applyAlignment="1">
      <alignment horizontal="right" vertical="center"/>
    </xf>
    <xf numFmtId="0" fontId="15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center"/>
    </xf>
    <xf numFmtId="2" fontId="14" fillId="0" borderId="5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 applyProtection="1">
      <alignment horizontal="right" vertical="center"/>
      <protection hidden="1"/>
    </xf>
    <xf numFmtId="1" fontId="1" fillId="0" borderId="6" xfId="0" applyNumberFormat="1" applyFont="1" applyBorder="1" applyAlignment="1">
      <alignment horizontal="right" vertical="center"/>
    </xf>
    <xf numFmtId="1" fontId="1" fillId="0" borderId="5" xfId="0" applyNumberFormat="1" applyFont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 wrapText="1"/>
    </xf>
    <xf numFmtId="0" fontId="1" fillId="0" borderId="7" xfId="0" applyFont="1" applyBorder="1" applyAlignment="1">
      <alignment horizontal="center" vertical="center"/>
    </xf>
    <xf numFmtId="2" fontId="14" fillId="0" borderId="7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 applyProtection="1">
      <alignment horizontal="right" vertical="center"/>
      <protection hidden="1"/>
    </xf>
    <xf numFmtId="1" fontId="1" fillId="0" borderId="8" xfId="0" applyNumberFormat="1" applyFont="1" applyBorder="1" applyAlignment="1">
      <alignment horizontal="right" vertical="center"/>
    </xf>
    <xf numFmtId="1" fontId="1" fillId="0" borderId="7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vertical="center" wrapText="1"/>
    </xf>
    <xf numFmtId="0" fontId="15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/>
    </xf>
    <xf numFmtId="2" fontId="14" fillId="0" borderId="9" xfId="0" applyNumberFormat="1" applyFont="1" applyBorder="1" applyAlignment="1">
      <alignment horizontal="center" vertical="center"/>
    </xf>
    <xf numFmtId="2" fontId="2" fillId="0" borderId="9" xfId="0" applyNumberFormat="1" applyFont="1" applyBorder="1" applyAlignment="1" applyProtection="1">
      <alignment horizontal="right" vertical="center"/>
      <protection hidden="1"/>
    </xf>
    <xf numFmtId="1" fontId="1" fillId="0" borderId="10" xfId="0" applyNumberFormat="1" applyFont="1" applyBorder="1" applyAlignment="1">
      <alignment horizontal="right" vertical="center"/>
    </xf>
    <xf numFmtId="1" fontId="1" fillId="0" borderId="9" xfId="0" applyNumberFormat="1" applyFont="1" applyBorder="1" applyAlignment="1">
      <alignment horizontal="right" vertical="center"/>
    </xf>
    <xf numFmtId="0" fontId="1" fillId="0" borderId="4" xfId="0" applyFont="1" applyBorder="1" applyAlignment="1">
      <alignment horizontal="center" vertical="center"/>
    </xf>
    <xf numFmtId="1" fontId="1" fillId="0" borderId="11" xfId="0" applyNumberFormat="1" applyFont="1" applyBorder="1" applyAlignment="1">
      <alignment horizontal="right" vertical="center"/>
    </xf>
    <xf numFmtId="1" fontId="1" fillId="0" borderId="4" xfId="0" applyNumberFormat="1" applyFont="1" applyBorder="1" applyAlignment="1">
      <alignment horizontal="right" vertical="center"/>
    </xf>
    <xf numFmtId="0" fontId="0" fillId="0" borderId="0" xfId="0" applyAlignment="1">
      <alignment horizontal="left" vertical="top" wrapText="1"/>
    </xf>
    <xf numFmtId="0" fontId="1" fillId="0" borderId="12" xfId="0" applyFont="1" applyBorder="1" applyAlignment="1">
      <alignment horizontal="center" vertical="center"/>
    </xf>
    <xf numFmtId="2" fontId="14" fillId="0" borderId="12" xfId="0" applyNumberFormat="1" applyFont="1" applyBorder="1" applyAlignment="1">
      <alignment horizontal="center" vertical="center"/>
    </xf>
    <xf numFmtId="1" fontId="1" fillId="0" borderId="13" xfId="0" applyNumberFormat="1" applyFont="1" applyBorder="1" applyAlignment="1">
      <alignment horizontal="right" vertical="center"/>
    </xf>
    <xf numFmtId="1" fontId="1" fillId="0" borderId="12" xfId="0" applyNumberFormat="1" applyFont="1" applyBorder="1" applyAlignment="1">
      <alignment horizontal="right" vertical="center"/>
    </xf>
    <xf numFmtId="0" fontId="1" fillId="0" borderId="3" xfId="0" applyFont="1" applyBorder="1" applyAlignment="1">
      <alignment horizontal="left" vertical="top" wrapText="1"/>
    </xf>
    <xf numFmtId="2" fontId="14" fillId="0" borderId="2" xfId="0" applyNumberFormat="1" applyFont="1" applyBorder="1" applyAlignment="1">
      <alignment horizontal="center" vertical="center"/>
    </xf>
    <xf numFmtId="49" fontId="15" fillId="0" borderId="4" xfId="0" applyNumberFormat="1" applyFont="1" applyBorder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left" vertical="top" wrapText="1"/>
    </xf>
    <xf numFmtId="0" fontId="1" fillId="0" borderId="14" xfId="0" applyFont="1" applyBorder="1" applyAlignment="1">
      <alignment horizontal="center" vertical="center"/>
    </xf>
    <xf numFmtId="2" fontId="2" fillId="0" borderId="14" xfId="0" applyNumberFormat="1" applyFont="1" applyBorder="1" applyAlignment="1" applyProtection="1">
      <alignment horizontal="right" vertical="center"/>
      <protection hidden="1"/>
    </xf>
    <xf numFmtId="1" fontId="1" fillId="0" borderId="15" xfId="0" applyNumberFormat="1" applyFont="1" applyBorder="1" applyAlignment="1">
      <alignment horizontal="right" vertical="center"/>
    </xf>
    <xf numFmtId="1" fontId="1" fillId="0" borderId="14" xfId="0" applyNumberFormat="1" applyFont="1" applyBorder="1" applyAlignment="1">
      <alignment horizontal="right" vertical="center"/>
    </xf>
    <xf numFmtId="0" fontId="15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center"/>
    </xf>
    <xf numFmtId="2" fontId="2" fillId="0" borderId="2" xfId="0" applyNumberFormat="1" applyFont="1" applyBorder="1" applyAlignment="1" applyProtection="1">
      <alignment horizontal="right" vertical="center"/>
      <protection hidden="1"/>
    </xf>
    <xf numFmtId="1" fontId="1" fillId="0" borderId="16" xfId="0" applyNumberFormat="1" applyFont="1" applyBorder="1" applyAlignment="1">
      <alignment horizontal="right" vertical="center"/>
    </xf>
    <xf numFmtId="1" fontId="1" fillId="0" borderId="2" xfId="0" applyNumberFormat="1" applyFont="1" applyBorder="1" applyAlignment="1">
      <alignment horizontal="right" vertical="center"/>
    </xf>
    <xf numFmtId="1" fontId="3" fillId="0" borderId="0" xfId="0" applyNumberFormat="1" applyFont="1" applyAlignment="1">
      <alignment horizontal="center" vertical="center" wrapText="1"/>
    </xf>
    <xf numFmtId="9" fontId="1" fillId="0" borderId="0" xfId="0" applyNumberFormat="1" applyFont="1" applyAlignment="1">
      <alignment horizontal="center" vertical="center" wrapText="1"/>
    </xf>
    <xf numFmtId="9" fontId="1" fillId="0" borderId="0" xfId="0" applyNumberFormat="1" applyFont="1"/>
    <xf numFmtId="2" fontId="14" fillId="0" borderId="14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 applyProtection="1">
      <alignment horizontal="right" vertical="center"/>
      <protection hidden="1"/>
    </xf>
    <xf numFmtId="0" fontId="1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vertical="center" wrapText="1"/>
    </xf>
    <xf numFmtId="0" fontId="1" fillId="0" borderId="0" xfId="0" applyFont="1" applyAlignment="1">
      <alignment vertical="top" wrapText="1"/>
    </xf>
    <xf numFmtId="2" fontId="1" fillId="0" borderId="0" xfId="0" applyNumberFormat="1" applyFont="1" applyAlignment="1">
      <alignment horizontal="center" vertical="center" wrapText="1"/>
    </xf>
    <xf numFmtId="49" fontId="15" fillId="0" borderId="3" xfId="0" applyNumberFormat="1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" fontId="1" fillId="0" borderId="17" xfId="0" applyNumberFormat="1" applyFont="1" applyBorder="1" applyAlignment="1">
      <alignment horizontal="right" vertical="center"/>
    </xf>
    <xf numFmtId="1" fontId="1" fillId="0" borderId="0" xfId="0" applyNumberFormat="1" applyFont="1" applyAlignment="1">
      <alignment horizontal="right" vertical="center"/>
    </xf>
    <xf numFmtId="2" fontId="2" fillId="0" borderId="12" xfId="0" applyNumberFormat="1" applyFont="1" applyBorder="1" applyAlignment="1" applyProtection="1">
      <alignment horizontal="right" vertical="center"/>
      <protection hidden="1"/>
    </xf>
    <xf numFmtId="1" fontId="1" fillId="0" borderId="18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2" fontId="16" fillId="0" borderId="19" xfId="0" applyNumberFormat="1" applyFont="1" applyBorder="1" applyAlignment="1">
      <alignment horizontal="center" vertical="center"/>
    </xf>
    <xf numFmtId="2" fontId="16" fillId="0" borderId="20" xfId="0" applyNumberFormat="1" applyFont="1" applyBorder="1" applyAlignment="1">
      <alignment horizontal="center" vertical="center"/>
    </xf>
    <xf numFmtId="2" fontId="16" fillId="0" borderId="21" xfId="0" applyNumberFormat="1" applyFont="1" applyBorder="1" applyAlignment="1">
      <alignment horizontal="center" vertical="center"/>
    </xf>
    <xf numFmtId="2" fontId="1" fillId="0" borderId="0" xfId="0" applyNumberFormat="1" applyFont="1"/>
    <xf numFmtId="2" fontId="16" fillId="0" borderId="3" xfId="0" applyNumberFormat="1" applyFont="1" applyBorder="1" applyAlignment="1">
      <alignment horizontal="center" vertical="center"/>
    </xf>
    <xf numFmtId="2" fontId="16" fillId="0" borderId="22" xfId="0" applyNumberFormat="1" applyFont="1" applyBorder="1" applyAlignment="1">
      <alignment horizontal="center" vertical="center"/>
    </xf>
    <xf numFmtId="2" fontId="2" fillId="0" borderId="0" xfId="0" applyNumberFormat="1" applyFont="1" applyAlignment="1" applyProtection="1">
      <alignment horizontal="right" vertical="center"/>
      <protection hidden="1"/>
    </xf>
    <xf numFmtId="2" fontId="16" fillId="0" borderId="23" xfId="0" applyNumberFormat="1" applyFont="1" applyBorder="1" applyAlignment="1">
      <alignment horizontal="center" vertical="center"/>
    </xf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3" Type="http://schemas.openxmlformats.org/officeDocument/2006/relationships/image" Target="../media/image53.jpeg"/><Relationship Id="rId52" Type="http://schemas.openxmlformats.org/officeDocument/2006/relationships/image" Target="../media/image52.pn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pn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GIF"/><Relationship Id="rId33" Type="http://schemas.openxmlformats.org/officeDocument/2006/relationships/image" Target="../media/image33.GIF"/><Relationship Id="rId32" Type="http://schemas.openxmlformats.org/officeDocument/2006/relationships/image" Target="../media/image32.GIF"/><Relationship Id="rId31" Type="http://schemas.openxmlformats.org/officeDocument/2006/relationships/image" Target="../media/image31.GIF"/><Relationship Id="rId30" Type="http://schemas.openxmlformats.org/officeDocument/2006/relationships/image" Target="../media/image30.GIF"/><Relationship Id="rId3" Type="http://schemas.openxmlformats.org/officeDocument/2006/relationships/image" Target="../media/image3.png"/><Relationship Id="rId29" Type="http://schemas.openxmlformats.org/officeDocument/2006/relationships/image" Target="../media/image29.GIF"/><Relationship Id="rId28" Type="http://schemas.openxmlformats.org/officeDocument/2006/relationships/image" Target="../media/image28.GIF"/><Relationship Id="rId27" Type="http://schemas.openxmlformats.org/officeDocument/2006/relationships/image" Target="../media/image27.GIF"/><Relationship Id="rId26" Type="http://schemas.openxmlformats.org/officeDocument/2006/relationships/image" Target="../media/image26.GIF"/><Relationship Id="rId25" Type="http://schemas.openxmlformats.org/officeDocument/2006/relationships/image" Target="../media/image25.GIF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GIF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59.jpeg"/><Relationship Id="rId8" Type="http://schemas.openxmlformats.org/officeDocument/2006/relationships/image" Target="../media/image58.png"/><Relationship Id="rId7" Type="http://schemas.openxmlformats.org/officeDocument/2006/relationships/image" Target="../media/image57.png"/><Relationship Id="rId6" Type="http://schemas.openxmlformats.org/officeDocument/2006/relationships/image" Target="../media/image56.png"/><Relationship Id="rId5" Type="http://schemas.openxmlformats.org/officeDocument/2006/relationships/image" Target="../media/image55.GIF"/><Relationship Id="rId4" Type="http://schemas.openxmlformats.org/officeDocument/2006/relationships/image" Target="../media/image54.png"/><Relationship Id="rId3" Type="http://schemas.openxmlformats.org/officeDocument/2006/relationships/image" Target="../media/image17.png"/><Relationship Id="rId2" Type="http://schemas.openxmlformats.org/officeDocument/2006/relationships/image" Target="../media/image15.png"/><Relationship Id="rId11" Type="http://schemas.openxmlformats.org/officeDocument/2006/relationships/image" Target="../media/image24.jpeg"/><Relationship Id="rId10" Type="http://schemas.openxmlformats.org/officeDocument/2006/relationships/image" Target="../media/image60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1768360</xdr:colOff>
      <xdr:row>107</xdr:row>
      <xdr:rowOff>73596</xdr:rowOff>
    </xdr:from>
    <xdr:to>
      <xdr:col>1</xdr:col>
      <xdr:colOff>2330335</xdr:colOff>
      <xdr:row>108</xdr:row>
      <xdr:rowOff>14665</xdr:rowOff>
    </xdr:to>
    <xdr:pic>
      <xdr:nvPicPr>
        <xdr:cNvPr id="15735" name="Рисунок 65" descr="2290-xxxx-xx.png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2452370" y="22840315"/>
          <a:ext cx="561975" cy="579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1646634</xdr:colOff>
      <xdr:row>148</xdr:row>
      <xdr:rowOff>73819</xdr:rowOff>
    </xdr:from>
    <xdr:to>
      <xdr:col>1</xdr:col>
      <xdr:colOff>2075259</xdr:colOff>
      <xdr:row>151</xdr:row>
      <xdr:rowOff>73819</xdr:rowOff>
    </xdr:to>
    <xdr:pic>
      <xdr:nvPicPr>
        <xdr:cNvPr id="15742" name="Рисунок 80" descr="2720-xxxx-0x.png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331085" y="34878010"/>
          <a:ext cx="428625" cy="424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1798649</xdr:colOff>
      <xdr:row>108</xdr:row>
      <xdr:rowOff>34057</xdr:rowOff>
    </xdr:from>
    <xdr:to>
      <xdr:col>1</xdr:col>
      <xdr:colOff>2360624</xdr:colOff>
      <xdr:row>108</xdr:row>
      <xdr:rowOff>605557</xdr:rowOff>
    </xdr:to>
    <xdr:pic>
      <xdr:nvPicPr>
        <xdr:cNvPr id="15748" name="Рисунок 114" descr="2292-xxxx-xx.png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2482850" y="23439120"/>
          <a:ext cx="5619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1726491</xdr:colOff>
      <xdr:row>109</xdr:row>
      <xdr:rowOff>12060</xdr:rowOff>
    </xdr:from>
    <xdr:to>
      <xdr:col>1</xdr:col>
      <xdr:colOff>2345616</xdr:colOff>
      <xdr:row>110</xdr:row>
      <xdr:rowOff>2535</xdr:rowOff>
    </xdr:to>
    <xdr:pic>
      <xdr:nvPicPr>
        <xdr:cNvPr id="15749" name="Рисунок 115" descr="2294-xxxx-xx.png"/>
        <xdr:cNvPicPr>
          <a:picLocks noChangeAspect="1"/>
        </xdr:cNvPicPr>
      </xdr:nvPicPr>
      <xdr:blipFill>
        <a:blip r:embed="rId4"/>
        <a:srcRect b="46"/>
        <a:stretch>
          <a:fillRect/>
        </a:stretch>
      </xdr:blipFill>
      <xdr:spPr>
        <a:xfrm>
          <a:off x="2410460" y="24026495"/>
          <a:ext cx="6191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1729096</xdr:colOff>
      <xdr:row>110</xdr:row>
      <xdr:rowOff>73596</xdr:rowOff>
    </xdr:from>
    <xdr:to>
      <xdr:col>1</xdr:col>
      <xdr:colOff>2329171</xdr:colOff>
      <xdr:row>110</xdr:row>
      <xdr:rowOff>606996</xdr:rowOff>
    </xdr:to>
    <xdr:pic>
      <xdr:nvPicPr>
        <xdr:cNvPr id="15750" name="Рисунок 116" descr="2296-xxxx-xx.png"/>
        <xdr:cNvPicPr>
          <a:picLocks noChangeAspect="1"/>
        </xdr:cNvPicPr>
      </xdr:nvPicPr>
      <xdr:blipFill>
        <a:blip r:embed="rId5"/>
        <a:srcRect/>
        <a:stretch>
          <a:fillRect/>
        </a:stretch>
      </xdr:blipFill>
      <xdr:spPr>
        <a:xfrm>
          <a:off x="2413000" y="24697690"/>
          <a:ext cx="6000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1652117</xdr:colOff>
      <xdr:row>139</xdr:row>
      <xdr:rowOff>25945</xdr:rowOff>
    </xdr:from>
    <xdr:to>
      <xdr:col>1</xdr:col>
      <xdr:colOff>2137892</xdr:colOff>
      <xdr:row>139</xdr:row>
      <xdr:rowOff>543909</xdr:rowOff>
    </xdr:to>
    <xdr:pic>
      <xdr:nvPicPr>
        <xdr:cNvPr id="15751" name="Рисунок 117" descr="2275-xxxx-xx.png"/>
        <xdr:cNvPicPr>
          <a:picLocks noChangeAspect="1"/>
        </xdr:cNvPicPr>
      </xdr:nvPicPr>
      <xdr:blipFill>
        <a:blip r:embed="rId6"/>
        <a:srcRect/>
        <a:stretch>
          <a:fillRect/>
        </a:stretch>
      </xdr:blipFill>
      <xdr:spPr>
        <a:xfrm>
          <a:off x="2336165" y="32724090"/>
          <a:ext cx="485775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1472358</xdr:colOff>
      <xdr:row>152</xdr:row>
      <xdr:rowOff>86471</xdr:rowOff>
    </xdr:from>
    <xdr:to>
      <xdr:col>1</xdr:col>
      <xdr:colOff>2120058</xdr:colOff>
      <xdr:row>157</xdr:row>
      <xdr:rowOff>32892</xdr:rowOff>
    </xdr:to>
    <xdr:pic>
      <xdr:nvPicPr>
        <xdr:cNvPr id="15752" name="Рисунок 121" descr="2720-xxxx-xx.png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2156460" y="35457130"/>
          <a:ext cx="647700" cy="65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1617743</xdr:colOff>
      <xdr:row>90</xdr:row>
      <xdr:rowOff>53356</xdr:rowOff>
    </xdr:from>
    <xdr:to>
      <xdr:col>1</xdr:col>
      <xdr:colOff>2227343</xdr:colOff>
      <xdr:row>90</xdr:row>
      <xdr:rowOff>624856</xdr:rowOff>
    </xdr:to>
    <xdr:pic>
      <xdr:nvPicPr>
        <xdr:cNvPr id="15769" name="Рисунок 182" descr="2800-xxxx-xx.gif"/>
        <xdr:cNvPicPr>
          <a:picLocks noChangeAspect="1"/>
        </xdr:cNvPicPr>
      </xdr:nvPicPr>
      <xdr:blipFill>
        <a:blip r:embed="rId8"/>
        <a:srcRect/>
        <a:stretch>
          <a:fillRect/>
        </a:stretch>
      </xdr:blipFill>
      <xdr:spPr>
        <a:xfrm>
          <a:off x="2301875" y="19025235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1776171</xdr:colOff>
      <xdr:row>127</xdr:row>
      <xdr:rowOff>49983</xdr:rowOff>
    </xdr:from>
    <xdr:to>
      <xdr:col>1</xdr:col>
      <xdr:colOff>2171229</xdr:colOff>
      <xdr:row>129</xdr:row>
      <xdr:rowOff>118806</xdr:rowOff>
    </xdr:to>
    <xdr:pic>
      <xdr:nvPicPr>
        <xdr:cNvPr id="15775" name="Рисунок 197" descr="0990-xxxx-xx.gif"/>
        <xdr:cNvPicPr>
          <a:picLocks noChangeAspect="1"/>
        </xdr:cNvPicPr>
      </xdr:nvPicPr>
      <xdr:blipFill>
        <a:blip r:embed="rId9"/>
        <a:srcRect/>
        <a:stretch>
          <a:fillRect/>
        </a:stretch>
      </xdr:blipFill>
      <xdr:spPr>
        <a:xfrm>
          <a:off x="2460625" y="29462730"/>
          <a:ext cx="394970" cy="383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1600747</xdr:colOff>
      <xdr:row>137</xdr:row>
      <xdr:rowOff>45689</xdr:rowOff>
    </xdr:from>
    <xdr:to>
      <xdr:col>1</xdr:col>
      <xdr:colOff>2170534</xdr:colOff>
      <xdr:row>137</xdr:row>
      <xdr:rowOff>560335</xdr:rowOff>
    </xdr:to>
    <xdr:pic>
      <xdr:nvPicPr>
        <xdr:cNvPr id="15776" name="Рисунок 200" descr="1300-xxxx-xx.gif"/>
        <xdr:cNvPicPr>
          <a:picLocks noChangeAspect="1"/>
        </xdr:cNvPicPr>
      </xdr:nvPicPr>
      <xdr:blipFill>
        <a:blip r:embed="rId10"/>
        <a:srcRect/>
        <a:stretch>
          <a:fillRect/>
        </a:stretch>
      </xdr:blipFill>
      <xdr:spPr>
        <a:xfrm>
          <a:off x="2284730" y="31611570"/>
          <a:ext cx="570230" cy="514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2070488</xdr:colOff>
      <xdr:row>45</xdr:row>
      <xdr:rowOff>46460</xdr:rowOff>
    </xdr:from>
    <xdr:to>
      <xdr:col>1</xdr:col>
      <xdr:colOff>2584838</xdr:colOff>
      <xdr:row>46</xdr:row>
      <xdr:rowOff>265535</xdr:rowOff>
    </xdr:to>
    <xdr:pic>
      <xdr:nvPicPr>
        <xdr:cNvPr id="15788" name="Рисунок 144" descr="запаска пчелка.gif"/>
        <xdr:cNvPicPr>
          <a:picLocks noChangeAspect="1"/>
        </xdr:cNvPicPr>
      </xdr:nvPicPr>
      <xdr:blipFill>
        <a:blip r:embed="rId11"/>
        <a:srcRect/>
        <a:stretch>
          <a:fillRect/>
        </a:stretch>
      </xdr:blipFill>
      <xdr:spPr>
        <a:xfrm>
          <a:off x="2754630" y="8296275"/>
          <a:ext cx="514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2152444</xdr:colOff>
      <xdr:row>33</xdr:row>
      <xdr:rowOff>46460</xdr:rowOff>
    </xdr:from>
    <xdr:to>
      <xdr:col>1</xdr:col>
      <xdr:colOff>2647744</xdr:colOff>
      <xdr:row>34</xdr:row>
      <xdr:rowOff>265535</xdr:rowOff>
    </xdr:to>
    <xdr:pic>
      <xdr:nvPicPr>
        <xdr:cNvPr id="15791" name="Рисунок 148" descr="запаска стандарт.gif"/>
        <xdr:cNvPicPr>
          <a:picLocks noChangeAspect="1"/>
        </xdr:cNvPicPr>
      </xdr:nvPicPr>
      <xdr:blipFill>
        <a:blip r:embed="rId12"/>
        <a:srcRect/>
        <a:stretch>
          <a:fillRect/>
        </a:stretch>
      </xdr:blipFill>
      <xdr:spPr>
        <a:xfrm>
          <a:off x="2836545" y="5807075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1798717</xdr:colOff>
      <xdr:row>57</xdr:row>
      <xdr:rowOff>40704</xdr:rowOff>
    </xdr:from>
    <xdr:to>
      <xdr:col>1</xdr:col>
      <xdr:colOff>2217817</xdr:colOff>
      <xdr:row>58</xdr:row>
      <xdr:rowOff>202629</xdr:rowOff>
    </xdr:to>
    <xdr:pic>
      <xdr:nvPicPr>
        <xdr:cNvPr id="15792" name="Рисунок 143" descr="велюр 48мм.gif"/>
        <xdr:cNvPicPr>
          <a:picLocks noChangeAspect="1"/>
        </xdr:cNvPicPr>
      </xdr:nvPicPr>
      <xdr:blipFill>
        <a:blip r:embed="rId13"/>
        <a:srcRect/>
        <a:stretch>
          <a:fillRect/>
        </a:stretch>
      </xdr:blipFill>
      <xdr:spPr>
        <a:xfrm>
          <a:off x="2482850" y="10728960"/>
          <a:ext cx="4191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1684537</xdr:colOff>
      <xdr:row>138</xdr:row>
      <xdr:rowOff>23093</xdr:rowOff>
    </xdr:from>
    <xdr:to>
      <xdr:col>1</xdr:col>
      <xdr:colOff>2160787</xdr:colOff>
      <xdr:row>138</xdr:row>
      <xdr:rowOff>489818</xdr:rowOff>
    </xdr:to>
    <xdr:pic>
      <xdr:nvPicPr>
        <xdr:cNvPr id="15818" name="Рисунок 124" descr="карандаш.gif"/>
        <xdr:cNvPicPr>
          <a:picLocks noChangeAspect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2368550" y="32207200"/>
          <a:ext cx="476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1619250</xdr:colOff>
      <xdr:row>59</xdr:row>
      <xdr:rowOff>19050</xdr:rowOff>
    </xdr:from>
    <xdr:to>
      <xdr:col>1</xdr:col>
      <xdr:colOff>1619250</xdr:colOff>
      <xdr:row>60</xdr:row>
      <xdr:rowOff>76200</xdr:rowOff>
    </xdr:to>
    <xdr:pic>
      <xdr:nvPicPr>
        <xdr:cNvPr id="15824" name="Рисунок 131" descr="валик велюр.gif"/>
        <xdr:cNvPicPr>
          <a:picLocks noChangeAspect="1"/>
        </xdr:cNvPicPr>
      </xdr:nvPicPr>
      <xdr:blipFill>
        <a:blip r:embed="rId15"/>
        <a:srcRect/>
        <a:stretch>
          <a:fillRect/>
        </a:stretch>
      </xdr:blipFill>
      <xdr:spPr>
        <a:xfrm>
          <a:off x="2303780" y="11202670"/>
          <a:ext cx="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1754104</xdr:colOff>
      <xdr:row>95</xdr:row>
      <xdr:rowOff>8310</xdr:rowOff>
    </xdr:from>
    <xdr:to>
      <xdr:col>1</xdr:col>
      <xdr:colOff>2289631</xdr:colOff>
      <xdr:row>98</xdr:row>
      <xdr:rowOff>104159</xdr:rowOff>
    </xdr:to>
    <xdr:pic>
      <xdr:nvPicPr>
        <xdr:cNvPr id="15826" name="Рисунок 105" descr="2810-xxxx-xx.png"/>
        <xdr:cNvPicPr>
          <a:picLocks noChangeAspect="1"/>
        </xdr:cNvPicPr>
      </xdr:nvPicPr>
      <xdr:blipFill>
        <a:blip r:embed="rId16"/>
        <a:srcRect/>
        <a:stretch>
          <a:fillRect/>
        </a:stretch>
      </xdr:blipFill>
      <xdr:spPr>
        <a:xfrm>
          <a:off x="2438400" y="21073745"/>
          <a:ext cx="535305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1457325</xdr:colOff>
      <xdr:row>138</xdr:row>
      <xdr:rowOff>0</xdr:rowOff>
    </xdr:from>
    <xdr:to>
      <xdr:col>1</xdr:col>
      <xdr:colOff>1457325</xdr:colOff>
      <xdr:row>138</xdr:row>
      <xdr:rowOff>161925</xdr:rowOff>
    </xdr:to>
    <xdr:pic>
      <xdr:nvPicPr>
        <xdr:cNvPr id="15835" name="Рисунок 148" descr="писолет для пены.gif"/>
        <xdr:cNvPicPr>
          <a:picLocks noChangeAspect="1"/>
        </xdr:cNvPicPr>
      </xdr:nvPicPr>
      <xdr:blipFill>
        <a:blip r:embed="rId17"/>
        <a:srcRect/>
        <a:stretch>
          <a:fillRect/>
        </a:stretch>
      </xdr:blipFill>
      <xdr:spPr>
        <a:xfrm>
          <a:off x="2141855" y="3218434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1746775</xdr:colOff>
      <xdr:row>59</xdr:row>
      <xdr:rowOff>28575</xdr:rowOff>
    </xdr:from>
    <xdr:to>
      <xdr:col>1</xdr:col>
      <xdr:colOff>2165875</xdr:colOff>
      <xdr:row>60</xdr:row>
      <xdr:rowOff>200025</xdr:rowOff>
    </xdr:to>
    <xdr:pic>
      <xdr:nvPicPr>
        <xdr:cNvPr id="15840" name="Рисунок 284" descr="валик велюр.gif"/>
        <xdr:cNvPicPr>
          <a:picLocks noChangeAspect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2430780" y="11212195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1824395</xdr:colOff>
      <xdr:row>61</xdr:row>
      <xdr:rowOff>27410</xdr:rowOff>
    </xdr:from>
    <xdr:to>
      <xdr:col>1</xdr:col>
      <xdr:colOff>2401848</xdr:colOff>
      <xdr:row>64</xdr:row>
      <xdr:rowOff>2699</xdr:rowOff>
    </xdr:to>
    <xdr:pic>
      <xdr:nvPicPr>
        <xdr:cNvPr id="134" name="Рисунок 133" descr="3держателя.jpg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2508885" y="11677650"/>
          <a:ext cx="577215" cy="584835"/>
        </a:xfrm>
        <a:prstGeom prst="rect">
          <a:avLst/>
        </a:prstGeom>
      </xdr:spPr>
    </xdr:pic>
    <xdr:clientData/>
  </xdr:twoCellAnchor>
  <xdr:twoCellAnchor>
    <xdr:from>
      <xdr:col>1</xdr:col>
      <xdr:colOff>1690687</xdr:colOff>
      <xdr:row>140</xdr:row>
      <xdr:rowOff>53578</xdr:rowOff>
    </xdr:from>
    <xdr:to>
      <xdr:col>1</xdr:col>
      <xdr:colOff>2131218</xdr:colOff>
      <xdr:row>140</xdr:row>
      <xdr:rowOff>494109</xdr:rowOff>
    </xdr:to>
    <xdr:pic>
      <xdr:nvPicPr>
        <xdr:cNvPr id="126" name="Рисунок 125" descr="щ.jpg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2374900" y="33314005"/>
          <a:ext cx="440690" cy="440690"/>
        </a:xfrm>
        <a:prstGeom prst="rect">
          <a:avLst/>
        </a:prstGeom>
      </xdr:spPr>
    </xdr:pic>
    <xdr:clientData/>
  </xdr:twoCellAnchor>
  <xdr:twoCellAnchor>
    <xdr:from>
      <xdr:col>1</xdr:col>
      <xdr:colOff>1721352</xdr:colOff>
      <xdr:row>91</xdr:row>
      <xdr:rowOff>30708</xdr:rowOff>
    </xdr:from>
    <xdr:to>
      <xdr:col>1</xdr:col>
      <xdr:colOff>2221116</xdr:colOff>
      <xdr:row>91</xdr:row>
      <xdr:rowOff>530472</xdr:rowOff>
    </xdr:to>
    <xdr:pic>
      <xdr:nvPicPr>
        <xdr:cNvPr id="142" name="Рисунок 141" descr="насадка дисковая.gif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405380" y="19688175"/>
          <a:ext cx="499745" cy="499745"/>
        </a:xfrm>
        <a:prstGeom prst="rect">
          <a:avLst/>
        </a:prstGeom>
      </xdr:spPr>
    </xdr:pic>
    <xdr:clientData/>
  </xdr:twoCellAnchor>
  <xdr:twoCellAnchor>
    <xdr:from>
      <xdr:col>1</xdr:col>
      <xdr:colOff>1710388</xdr:colOff>
      <xdr:row>92</xdr:row>
      <xdr:rowOff>53110</xdr:rowOff>
    </xdr:from>
    <xdr:to>
      <xdr:col>1</xdr:col>
      <xdr:colOff>2190866</xdr:colOff>
      <xdr:row>92</xdr:row>
      <xdr:rowOff>533588</xdr:rowOff>
    </xdr:to>
    <xdr:pic>
      <xdr:nvPicPr>
        <xdr:cNvPr id="149" name="Рисунок 148" descr="насадка 125.jpg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2394585" y="20258405"/>
          <a:ext cx="480695" cy="480695"/>
        </a:xfrm>
        <a:prstGeom prst="rect">
          <a:avLst/>
        </a:prstGeom>
      </xdr:spPr>
    </xdr:pic>
    <xdr:clientData/>
  </xdr:twoCellAnchor>
  <xdr:twoCellAnchor>
    <xdr:from>
      <xdr:col>1</xdr:col>
      <xdr:colOff>1304720</xdr:colOff>
      <xdr:row>11</xdr:row>
      <xdr:rowOff>98677</xdr:rowOff>
    </xdr:from>
    <xdr:to>
      <xdr:col>1</xdr:col>
      <xdr:colOff>2028345</xdr:colOff>
      <xdr:row>16</xdr:row>
      <xdr:rowOff>54820</xdr:rowOff>
    </xdr:to>
    <xdr:pic>
      <xdr:nvPicPr>
        <xdr:cNvPr id="2" name="Рисунок 1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820" y="2455545"/>
          <a:ext cx="723900" cy="718185"/>
        </a:xfrm>
        <a:prstGeom prst="rect">
          <a:avLst/>
        </a:prstGeom>
      </xdr:spPr>
    </xdr:pic>
    <xdr:clientData/>
  </xdr:twoCellAnchor>
  <xdr:twoCellAnchor>
    <xdr:from>
      <xdr:col>1</xdr:col>
      <xdr:colOff>1774190</xdr:colOff>
      <xdr:row>17</xdr:row>
      <xdr:rowOff>48260</xdr:rowOff>
    </xdr:from>
    <xdr:to>
      <xdr:col>1</xdr:col>
      <xdr:colOff>2491896</xdr:colOff>
      <xdr:row>21</xdr:row>
      <xdr:rowOff>151980</xdr:rowOff>
    </xdr:to>
    <xdr:pic>
      <xdr:nvPicPr>
        <xdr:cNvPr id="3" name="Рисунок 2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8720" y="3319780"/>
          <a:ext cx="717550" cy="713105"/>
        </a:xfrm>
        <a:prstGeom prst="rect">
          <a:avLst/>
        </a:prstGeom>
      </xdr:spPr>
    </xdr:pic>
    <xdr:clientData/>
  </xdr:twoCellAnchor>
  <xdr:twoCellAnchor>
    <xdr:from>
      <xdr:col>1</xdr:col>
      <xdr:colOff>1715870</xdr:colOff>
      <xdr:row>130</xdr:row>
      <xdr:rowOff>27410</xdr:rowOff>
    </xdr:from>
    <xdr:to>
      <xdr:col>1</xdr:col>
      <xdr:colOff>2153985</xdr:colOff>
      <xdr:row>131</xdr:row>
      <xdr:rowOff>208317</xdr:rowOff>
    </xdr:to>
    <xdr:pic>
      <xdr:nvPicPr>
        <xdr:cNvPr id="107" name="Рисунок 197" descr="0990-xxxx-xx.gif"/>
        <xdr:cNvPicPr>
          <a:picLocks noChangeAspect="1"/>
        </xdr:cNvPicPr>
      </xdr:nvPicPr>
      <xdr:blipFill>
        <a:blip r:embed="rId9"/>
        <a:srcRect/>
        <a:stretch>
          <a:fillRect/>
        </a:stretch>
      </xdr:blipFill>
      <xdr:spPr>
        <a:xfrm>
          <a:off x="2400300" y="29907230"/>
          <a:ext cx="438150" cy="433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1718991</xdr:colOff>
      <xdr:row>25</xdr:row>
      <xdr:rowOff>67831</xdr:rowOff>
    </xdr:from>
    <xdr:to>
      <xdr:col>1</xdr:col>
      <xdr:colOff>2235053</xdr:colOff>
      <xdr:row>28</xdr:row>
      <xdr:rowOff>106958</xdr:rowOff>
    </xdr:to>
    <xdr:pic>
      <xdr:nvPicPr>
        <xdr:cNvPr id="5" name="Рисунок 4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475" y="4558030"/>
          <a:ext cx="515620" cy="534670"/>
        </a:xfrm>
        <a:prstGeom prst="rect">
          <a:avLst/>
        </a:prstGeom>
      </xdr:spPr>
    </xdr:pic>
    <xdr:clientData/>
  </xdr:twoCellAnchor>
  <xdr:twoCellAnchor>
    <xdr:from>
      <xdr:col>1</xdr:col>
      <xdr:colOff>1589781</xdr:colOff>
      <xdr:row>29</xdr:row>
      <xdr:rowOff>27408</xdr:rowOff>
    </xdr:from>
    <xdr:to>
      <xdr:col>1</xdr:col>
      <xdr:colOff>2137984</xdr:colOff>
      <xdr:row>32</xdr:row>
      <xdr:rowOff>115121</xdr:rowOff>
    </xdr:to>
    <xdr:pic>
      <xdr:nvPicPr>
        <xdr:cNvPr id="6" name="Рисунок 5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3935" y="5178425"/>
          <a:ext cx="548005" cy="544830"/>
        </a:xfrm>
        <a:prstGeom prst="rect">
          <a:avLst/>
        </a:prstGeom>
      </xdr:spPr>
    </xdr:pic>
    <xdr:clientData/>
  </xdr:twoCellAnchor>
  <xdr:twoCellAnchor>
    <xdr:from>
      <xdr:col>1</xdr:col>
      <xdr:colOff>1545927</xdr:colOff>
      <xdr:row>37</xdr:row>
      <xdr:rowOff>20832</xdr:rowOff>
    </xdr:from>
    <xdr:to>
      <xdr:col>1</xdr:col>
      <xdr:colOff>2127020</xdr:colOff>
      <xdr:row>40</xdr:row>
      <xdr:rowOff>124990</xdr:rowOff>
    </xdr:to>
    <xdr:pic>
      <xdr:nvPicPr>
        <xdr:cNvPr id="7" name="Рисунок 6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120" y="7000240"/>
          <a:ext cx="581025" cy="599440"/>
        </a:xfrm>
        <a:prstGeom prst="rect">
          <a:avLst/>
        </a:prstGeom>
      </xdr:spPr>
    </xdr:pic>
    <xdr:clientData/>
  </xdr:twoCellAnchor>
  <xdr:twoCellAnchor>
    <xdr:from>
      <xdr:col>1</xdr:col>
      <xdr:colOff>1513037</xdr:colOff>
      <xdr:row>41</xdr:row>
      <xdr:rowOff>27411</xdr:rowOff>
    </xdr:from>
    <xdr:to>
      <xdr:col>1</xdr:col>
      <xdr:colOff>2072202</xdr:colOff>
      <xdr:row>44</xdr:row>
      <xdr:rowOff>126087</xdr:rowOff>
    </xdr:to>
    <xdr:pic>
      <xdr:nvPicPr>
        <xdr:cNvPr id="8" name="Рисунок 7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7667625"/>
          <a:ext cx="559435" cy="555625"/>
        </a:xfrm>
        <a:prstGeom prst="rect">
          <a:avLst/>
        </a:prstGeom>
      </xdr:spPr>
    </xdr:pic>
    <xdr:clientData/>
  </xdr:twoCellAnchor>
  <xdr:twoCellAnchor>
    <xdr:from>
      <xdr:col>1</xdr:col>
      <xdr:colOff>1704155</xdr:colOff>
      <xdr:row>49</xdr:row>
      <xdr:rowOff>32891</xdr:rowOff>
    </xdr:from>
    <xdr:to>
      <xdr:col>1</xdr:col>
      <xdr:colOff>2230429</xdr:colOff>
      <xdr:row>52</xdr:row>
      <xdr:rowOff>98676</xdr:rowOff>
    </xdr:to>
    <xdr:pic>
      <xdr:nvPicPr>
        <xdr:cNvPr id="9" name="Рисунок 8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235" y="9501505"/>
          <a:ext cx="526415" cy="523240"/>
        </a:xfrm>
        <a:prstGeom prst="rect">
          <a:avLst/>
        </a:prstGeom>
      </xdr:spPr>
    </xdr:pic>
    <xdr:clientData/>
  </xdr:twoCellAnchor>
  <xdr:twoCellAnchor>
    <xdr:from>
      <xdr:col>1</xdr:col>
      <xdr:colOff>1677496</xdr:colOff>
      <xdr:row>53</xdr:row>
      <xdr:rowOff>32138</xdr:rowOff>
    </xdr:from>
    <xdr:to>
      <xdr:col>1</xdr:col>
      <xdr:colOff>2198287</xdr:colOff>
      <xdr:row>56</xdr:row>
      <xdr:rowOff>92440</xdr:rowOff>
    </xdr:to>
    <xdr:pic>
      <xdr:nvPicPr>
        <xdr:cNvPr id="10" name="Рисунок 9"/>
        <xdr:cNvPicPr>
          <a:picLocks noChangeAspect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1565" y="10110470"/>
          <a:ext cx="520700" cy="517525"/>
        </a:xfrm>
        <a:prstGeom prst="rect">
          <a:avLst/>
        </a:prstGeom>
      </xdr:spPr>
    </xdr:pic>
    <xdr:clientData/>
  </xdr:twoCellAnchor>
  <xdr:twoCellAnchor>
    <xdr:from>
      <xdr:col>1</xdr:col>
      <xdr:colOff>1529482</xdr:colOff>
      <xdr:row>22</xdr:row>
      <xdr:rowOff>43857</xdr:rowOff>
    </xdr:from>
    <xdr:to>
      <xdr:col>1</xdr:col>
      <xdr:colOff>1898819</xdr:colOff>
      <xdr:row>24</xdr:row>
      <xdr:rowOff>106201</xdr:rowOff>
    </xdr:to>
    <xdr:pic>
      <xdr:nvPicPr>
        <xdr:cNvPr id="11" name="Рисунок 10"/>
        <xdr:cNvPicPr>
          <a:picLocks noChangeAspect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610" y="4077335"/>
          <a:ext cx="369570" cy="367030"/>
        </a:xfrm>
        <a:prstGeom prst="rect">
          <a:avLst/>
        </a:prstGeom>
      </xdr:spPr>
    </xdr:pic>
    <xdr:clientData/>
  </xdr:twoCellAnchor>
  <xdr:twoCellAnchor>
    <xdr:from>
      <xdr:col>1</xdr:col>
      <xdr:colOff>1698672</xdr:colOff>
      <xdr:row>132</xdr:row>
      <xdr:rowOff>4730</xdr:rowOff>
    </xdr:from>
    <xdr:to>
      <xdr:col>1</xdr:col>
      <xdr:colOff>2170877</xdr:colOff>
      <xdr:row>132</xdr:row>
      <xdr:rowOff>476935</xdr:rowOff>
    </xdr:to>
    <xdr:pic>
      <xdr:nvPicPr>
        <xdr:cNvPr id="14" name="Рисунок 13"/>
        <xdr:cNvPicPr>
          <a:picLocks noChangeAspect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155" y="30403800"/>
          <a:ext cx="471805" cy="472440"/>
        </a:xfrm>
        <a:prstGeom prst="rect">
          <a:avLst/>
        </a:prstGeom>
      </xdr:spPr>
    </xdr:pic>
    <xdr:clientData/>
  </xdr:twoCellAnchor>
  <xdr:twoCellAnchor>
    <xdr:from>
      <xdr:col>1</xdr:col>
      <xdr:colOff>1299238</xdr:colOff>
      <xdr:row>5</xdr:row>
      <xdr:rowOff>49338</xdr:rowOff>
    </xdr:from>
    <xdr:to>
      <xdr:col>1</xdr:col>
      <xdr:colOff>2076930</xdr:colOff>
      <xdr:row>10</xdr:row>
      <xdr:rowOff>59548</xdr:rowOff>
    </xdr:to>
    <xdr:pic>
      <xdr:nvPicPr>
        <xdr:cNvPr id="15" name="Рисунок 14"/>
        <xdr:cNvPicPr>
          <a:picLocks noChangeAspect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740" y="1491615"/>
          <a:ext cx="777240" cy="772160"/>
        </a:xfrm>
        <a:prstGeom prst="rect">
          <a:avLst/>
        </a:prstGeom>
      </xdr:spPr>
    </xdr:pic>
    <xdr:clientData/>
  </xdr:twoCellAnchor>
  <xdr:twoCellAnchor>
    <xdr:from>
      <xdr:col>1</xdr:col>
      <xdr:colOff>1628159</xdr:colOff>
      <xdr:row>133</xdr:row>
      <xdr:rowOff>38374</xdr:rowOff>
    </xdr:from>
    <xdr:to>
      <xdr:col>1</xdr:col>
      <xdr:colOff>2186570</xdr:colOff>
      <xdr:row>136</xdr:row>
      <xdr:rowOff>136296</xdr:rowOff>
    </xdr:to>
    <xdr:pic>
      <xdr:nvPicPr>
        <xdr:cNvPr id="16" name="Рисунок 15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2670" y="30994985"/>
          <a:ext cx="558165" cy="554990"/>
        </a:xfrm>
        <a:prstGeom prst="rect">
          <a:avLst/>
        </a:prstGeom>
      </xdr:spPr>
    </xdr:pic>
    <xdr:clientData/>
  </xdr:twoCellAnchor>
  <xdr:twoCellAnchor>
    <xdr:from>
      <xdr:col>1</xdr:col>
      <xdr:colOff>899818</xdr:colOff>
      <xdr:row>113</xdr:row>
      <xdr:rowOff>190557</xdr:rowOff>
    </xdr:from>
    <xdr:to>
      <xdr:col>1</xdr:col>
      <xdr:colOff>2209253</xdr:colOff>
      <xdr:row>114</xdr:row>
      <xdr:rowOff>278369</xdr:rowOff>
    </xdr:to>
    <xdr:pic>
      <xdr:nvPicPr>
        <xdr:cNvPr id="20" name="Рисунок 19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19300" y="25890855"/>
          <a:ext cx="438785" cy="1309370"/>
        </a:xfrm>
        <a:prstGeom prst="rect">
          <a:avLst/>
        </a:prstGeom>
      </xdr:spPr>
    </xdr:pic>
    <xdr:clientData/>
  </xdr:twoCellAnchor>
  <xdr:twoCellAnchor>
    <xdr:from>
      <xdr:col>1</xdr:col>
      <xdr:colOff>1573338</xdr:colOff>
      <xdr:row>74</xdr:row>
      <xdr:rowOff>29576</xdr:rowOff>
    </xdr:from>
    <xdr:to>
      <xdr:col>1</xdr:col>
      <xdr:colOff>2165395</xdr:colOff>
      <xdr:row>78</xdr:row>
      <xdr:rowOff>12587</xdr:rowOff>
    </xdr:to>
    <xdr:pic>
      <xdr:nvPicPr>
        <xdr:cNvPr id="21" name="Рисунок 20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4389735"/>
          <a:ext cx="592455" cy="592455"/>
        </a:xfrm>
        <a:prstGeom prst="rect">
          <a:avLst/>
        </a:prstGeom>
      </xdr:spPr>
    </xdr:pic>
    <xdr:clientData/>
  </xdr:twoCellAnchor>
  <xdr:twoCellAnchor>
    <xdr:from>
      <xdr:col>1</xdr:col>
      <xdr:colOff>1321165</xdr:colOff>
      <xdr:row>112</xdr:row>
      <xdr:rowOff>60301</xdr:rowOff>
    </xdr:from>
    <xdr:to>
      <xdr:col>1</xdr:col>
      <xdr:colOff>2258590</xdr:colOff>
      <xdr:row>112</xdr:row>
      <xdr:rowOff>450895</xdr:rowOff>
    </xdr:to>
    <xdr:pic>
      <xdr:nvPicPr>
        <xdr:cNvPr id="23" name="Рисунок 22"/>
        <xdr:cNvPicPr>
          <a:picLocks noChangeAspect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330" y="25706705"/>
          <a:ext cx="937260" cy="391160"/>
        </a:xfrm>
        <a:prstGeom prst="rect">
          <a:avLst/>
        </a:prstGeom>
      </xdr:spPr>
    </xdr:pic>
    <xdr:clientData/>
  </xdr:twoCellAnchor>
  <xdr:twoCellAnchor>
    <xdr:from>
      <xdr:col>1</xdr:col>
      <xdr:colOff>1617194</xdr:colOff>
      <xdr:row>68</xdr:row>
      <xdr:rowOff>45715</xdr:rowOff>
    </xdr:from>
    <xdr:to>
      <xdr:col>1</xdr:col>
      <xdr:colOff>2176359</xdr:colOff>
      <xdr:row>71</xdr:row>
      <xdr:rowOff>150755</xdr:rowOff>
    </xdr:to>
    <xdr:pic>
      <xdr:nvPicPr>
        <xdr:cNvPr id="19" name="Рисунок 18"/>
        <xdr:cNvPicPr>
          <a:picLocks noChangeAspect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240" y="13427710"/>
          <a:ext cx="559435" cy="600710"/>
        </a:xfrm>
        <a:prstGeom prst="rect">
          <a:avLst/>
        </a:prstGeom>
      </xdr:spPr>
    </xdr:pic>
    <xdr:clientData/>
  </xdr:twoCellAnchor>
  <xdr:twoCellAnchor>
    <xdr:from>
      <xdr:col>1</xdr:col>
      <xdr:colOff>1595266</xdr:colOff>
      <xdr:row>89</xdr:row>
      <xdr:rowOff>26582</xdr:rowOff>
    </xdr:from>
    <xdr:to>
      <xdr:col>1</xdr:col>
      <xdr:colOff>2236661</xdr:colOff>
      <xdr:row>89</xdr:row>
      <xdr:rowOff>676144</xdr:rowOff>
    </xdr:to>
    <xdr:pic>
      <xdr:nvPicPr>
        <xdr:cNvPr id="22" name="Рисунок 21"/>
        <xdr:cNvPicPr>
          <a:picLocks noChangeAspect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650" y="18288000"/>
          <a:ext cx="641350" cy="649605"/>
        </a:xfrm>
        <a:prstGeom prst="rect">
          <a:avLst/>
        </a:prstGeom>
      </xdr:spPr>
    </xdr:pic>
    <xdr:clientData/>
  </xdr:twoCellAnchor>
  <xdr:twoCellAnchor>
    <xdr:from>
      <xdr:col>1</xdr:col>
      <xdr:colOff>1655570</xdr:colOff>
      <xdr:row>84</xdr:row>
      <xdr:rowOff>16447</xdr:rowOff>
    </xdr:from>
    <xdr:to>
      <xdr:col>1</xdr:col>
      <xdr:colOff>2225258</xdr:colOff>
      <xdr:row>85</xdr:row>
      <xdr:rowOff>276825</xdr:rowOff>
    </xdr:to>
    <xdr:pic>
      <xdr:nvPicPr>
        <xdr:cNvPr id="12" name="Рисунок 11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975" y="16956405"/>
          <a:ext cx="569595" cy="577850"/>
        </a:xfrm>
        <a:prstGeom prst="rect">
          <a:avLst/>
        </a:prstGeom>
      </xdr:spPr>
    </xdr:pic>
    <xdr:clientData/>
  </xdr:twoCellAnchor>
  <xdr:twoCellAnchor>
    <xdr:from>
      <xdr:col>1</xdr:col>
      <xdr:colOff>1644604</xdr:colOff>
      <xdr:row>86</xdr:row>
      <xdr:rowOff>49339</xdr:rowOff>
    </xdr:from>
    <xdr:to>
      <xdr:col>1</xdr:col>
      <xdr:colOff>2256372</xdr:colOff>
      <xdr:row>88</xdr:row>
      <xdr:rowOff>192687</xdr:rowOff>
    </xdr:to>
    <xdr:pic>
      <xdr:nvPicPr>
        <xdr:cNvPr id="24" name="Рисунок 23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545" y="17624425"/>
          <a:ext cx="612140" cy="601345"/>
        </a:xfrm>
        <a:prstGeom prst="rect">
          <a:avLst/>
        </a:prstGeom>
      </xdr:spPr>
    </xdr:pic>
    <xdr:clientData/>
  </xdr:twoCellAnchor>
  <xdr:twoCellAnchor>
    <xdr:from>
      <xdr:col>1</xdr:col>
      <xdr:colOff>1781654</xdr:colOff>
      <xdr:row>64</xdr:row>
      <xdr:rowOff>24945</xdr:rowOff>
    </xdr:from>
    <xdr:to>
      <xdr:col>1</xdr:col>
      <xdr:colOff>2401123</xdr:colOff>
      <xdr:row>65</xdr:row>
      <xdr:rowOff>228798</xdr:rowOff>
    </xdr:to>
    <xdr:pic>
      <xdr:nvPicPr>
        <xdr:cNvPr id="25" name="Рисунок 24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88"/>
        <a:stretch>
          <a:fillRect/>
        </a:stretch>
      </xdr:blipFill>
      <xdr:spPr>
        <a:xfrm>
          <a:off x="2465705" y="12284710"/>
          <a:ext cx="619760" cy="508635"/>
        </a:xfrm>
        <a:prstGeom prst="rect">
          <a:avLst/>
        </a:prstGeom>
      </xdr:spPr>
    </xdr:pic>
    <xdr:clientData/>
  </xdr:twoCellAnchor>
  <xdr:twoCellAnchor>
    <xdr:from>
      <xdr:col>1</xdr:col>
      <xdr:colOff>1688459</xdr:colOff>
      <xdr:row>115</xdr:row>
      <xdr:rowOff>43855</xdr:rowOff>
    </xdr:from>
    <xdr:to>
      <xdr:col>1</xdr:col>
      <xdr:colOff>2176360</xdr:colOff>
      <xdr:row>116</xdr:row>
      <xdr:rowOff>209921</xdr:rowOff>
    </xdr:to>
    <xdr:pic>
      <xdr:nvPicPr>
        <xdr:cNvPr id="26" name="Рисунок 25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2360" y="26905585"/>
          <a:ext cx="488315" cy="384810"/>
        </a:xfrm>
        <a:prstGeom prst="rect">
          <a:avLst/>
        </a:prstGeom>
      </xdr:spPr>
    </xdr:pic>
    <xdr:clientData/>
  </xdr:twoCellAnchor>
  <xdr:twoCellAnchor>
    <xdr:from>
      <xdr:col>1</xdr:col>
      <xdr:colOff>1710390</xdr:colOff>
      <xdr:row>83</xdr:row>
      <xdr:rowOff>34424</xdr:rowOff>
    </xdr:from>
    <xdr:to>
      <xdr:col>1</xdr:col>
      <xdr:colOff>2198287</xdr:colOff>
      <xdr:row>83</xdr:row>
      <xdr:rowOff>527328</xdr:rowOff>
    </xdr:to>
    <xdr:pic>
      <xdr:nvPicPr>
        <xdr:cNvPr id="27" name="Рисунок 26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" y="16409670"/>
          <a:ext cx="487680" cy="492760"/>
        </a:xfrm>
        <a:prstGeom prst="rect">
          <a:avLst/>
        </a:prstGeom>
      </xdr:spPr>
    </xdr:pic>
    <xdr:clientData/>
  </xdr:twoCellAnchor>
  <xdr:twoCellAnchor>
    <xdr:from>
      <xdr:col>1</xdr:col>
      <xdr:colOff>1935156</xdr:colOff>
      <xdr:row>35</xdr:row>
      <xdr:rowOff>59708</xdr:rowOff>
    </xdr:from>
    <xdr:to>
      <xdr:col>1</xdr:col>
      <xdr:colOff>2784866</xdr:colOff>
      <xdr:row>36</xdr:row>
      <xdr:rowOff>246620</xdr:rowOff>
    </xdr:to>
    <xdr:pic>
      <xdr:nvPicPr>
        <xdr:cNvPr id="28" name="Рисунок 27"/>
        <xdr:cNvPicPr>
          <a:picLocks noChangeAspect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64239">
          <a:off x="2798445" y="6250940"/>
          <a:ext cx="491490" cy="849630"/>
        </a:xfrm>
        <a:prstGeom prst="rect">
          <a:avLst/>
        </a:prstGeom>
      </xdr:spPr>
    </xdr:pic>
    <xdr:clientData/>
  </xdr:twoCellAnchor>
  <xdr:twoCellAnchor>
    <xdr:from>
      <xdr:col>1</xdr:col>
      <xdr:colOff>1986722</xdr:colOff>
      <xdr:row>47</xdr:row>
      <xdr:rowOff>64681</xdr:rowOff>
    </xdr:from>
    <xdr:to>
      <xdr:col>1</xdr:col>
      <xdr:colOff>2743352</xdr:colOff>
      <xdr:row>48</xdr:row>
      <xdr:rowOff>245951</xdr:rowOff>
    </xdr:to>
    <xdr:pic>
      <xdr:nvPicPr>
        <xdr:cNvPr id="29" name="Рисунок 28"/>
        <xdr:cNvPicPr>
          <a:picLocks noChangeAspect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542235">
          <a:off x="2806065" y="8788400"/>
          <a:ext cx="486410" cy="756920"/>
        </a:xfrm>
        <a:prstGeom prst="rect">
          <a:avLst/>
        </a:prstGeom>
      </xdr:spPr>
    </xdr:pic>
    <xdr:clientData/>
  </xdr:twoCellAnchor>
  <xdr:twoCellAnchor>
    <xdr:from>
      <xdr:col>1</xdr:col>
      <xdr:colOff>1672067</xdr:colOff>
      <xdr:row>81</xdr:row>
      <xdr:rowOff>76749</xdr:rowOff>
    </xdr:from>
    <xdr:to>
      <xdr:col>1</xdr:col>
      <xdr:colOff>2171618</xdr:colOff>
      <xdr:row>82</xdr:row>
      <xdr:rowOff>268620</xdr:rowOff>
    </xdr:to>
    <xdr:pic>
      <xdr:nvPicPr>
        <xdr:cNvPr id="13" name="Рисунок 12"/>
        <xdr:cNvPicPr>
          <a:picLocks noChangeAspect="1"/>
        </xdr:cNvPicPr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6485" y="15816580"/>
          <a:ext cx="499110" cy="509905"/>
        </a:xfrm>
        <a:prstGeom prst="rect">
          <a:avLst/>
        </a:prstGeom>
      </xdr:spPr>
    </xdr:pic>
    <xdr:clientData/>
  </xdr:twoCellAnchor>
  <xdr:twoCellAnchor>
    <xdr:from>
      <xdr:col>1</xdr:col>
      <xdr:colOff>1721352</xdr:colOff>
      <xdr:row>80</xdr:row>
      <xdr:rowOff>29869</xdr:rowOff>
    </xdr:from>
    <xdr:to>
      <xdr:col>1</xdr:col>
      <xdr:colOff>2127021</xdr:colOff>
      <xdr:row>80</xdr:row>
      <xdr:rowOff>455008</xdr:rowOff>
    </xdr:to>
    <xdr:pic>
      <xdr:nvPicPr>
        <xdr:cNvPr id="4" name="Рисунок 3"/>
        <xdr:cNvPicPr>
          <a:picLocks noChangeAspect="1"/>
        </xdr:cNvPicPr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40" b="6352"/>
        <a:stretch>
          <a:fillRect/>
        </a:stretch>
      </xdr:blipFill>
      <xdr:spPr>
        <a:xfrm>
          <a:off x="2405380" y="15304770"/>
          <a:ext cx="405765" cy="424815"/>
        </a:xfrm>
        <a:prstGeom prst="rect">
          <a:avLst/>
        </a:prstGeom>
      </xdr:spPr>
    </xdr:pic>
    <xdr:clientData/>
  </xdr:twoCellAnchor>
  <xdr:twoCellAnchor editAs="oneCell">
    <xdr:from>
      <xdr:col>1</xdr:col>
      <xdr:colOff>1759727</xdr:colOff>
      <xdr:row>101</xdr:row>
      <xdr:rowOff>43857</xdr:rowOff>
    </xdr:from>
    <xdr:to>
      <xdr:col>1</xdr:col>
      <xdr:colOff>2270419</xdr:colOff>
      <xdr:row>105</xdr:row>
      <xdr:rowOff>42</xdr:rowOff>
    </xdr:to>
    <xdr:pic>
      <xdr:nvPicPr>
        <xdr:cNvPr id="17" name="Рисунок 16"/>
        <xdr:cNvPicPr>
          <a:picLocks noChangeAspect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" y="21969730"/>
          <a:ext cx="510540" cy="522605"/>
        </a:xfrm>
        <a:prstGeom prst="rect">
          <a:avLst/>
        </a:prstGeom>
      </xdr:spPr>
    </xdr:pic>
    <xdr:clientData/>
  </xdr:twoCellAnchor>
  <xdr:twoCellAnchor editAs="oneCell">
    <xdr:from>
      <xdr:col>1</xdr:col>
      <xdr:colOff>1485347</xdr:colOff>
      <xdr:row>142</xdr:row>
      <xdr:rowOff>8111</xdr:rowOff>
    </xdr:from>
    <xdr:to>
      <xdr:col>1</xdr:col>
      <xdr:colOff>2667001</xdr:colOff>
      <xdr:row>147</xdr:row>
      <xdr:rowOff>69088</xdr:rowOff>
    </xdr:to>
    <xdr:pic>
      <xdr:nvPicPr>
        <xdr:cNvPr id="38" name="Рисунок 37"/>
        <xdr:cNvPicPr>
          <a:picLocks noChangeAspect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795" y="33962340"/>
          <a:ext cx="1181735" cy="768985"/>
        </a:xfrm>
        <a:prstGeom prst="rect">
          <a:avLst/>
        </a:prstGeom>
      </xdr:spPr>
    </xdr:pic>
    <xdr:clientData/>
  </xdr:twoCellAnchor>
  <xdr:twoCellAnchor editAs="oneCell">
    <xdr:from>
      <xdr:col>1</xdr:col>
      <xdr:colOff>2182914</xdr:colOff>
      <xdr:row>117</xdr:row>
      <xdr:rowOff>110437</xdr:rowOff>
    </xdr:from>
    <xdr:to>
      <xdr:col>1</xdr:col>
      <xdr:colOff>2766391</xdr:colOff>
      <xdr:row>122</xdr:row>
      <xdr:rowOff>3696</xdr:rowOff>
    </xdr:to>
    <xdr:pic>
      <xdr:nvPicPr>
        <xdr:cNvPr id="40" name="Рисунок 39"/>
        <xdr:cNvPicPr>
          <a:picLocks noChangeAspect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27428825"/>
          <a:ext cx="583565" cy="601345"/>
        </a:xfrm>
        <a:prstGeom prst="rect">
          <a:avLst/>
        </a:prstGeom>
      </xdr:spPr>
    </xdr:pic>
    <xdr:clientData/>
  </xdr:twoCellAnchor>
  <xdr:twoCellAnchor editAs="oneCell">
    <xdr:from>
      <xdr:col>1</xdr:col>
      <xdr:colOff>2094565</xdr:colOff>
      <xdr:row>125</xdr:row>
      <xdr:rowOff>33131</xdr:rowOff>
    </xdr:from>
    <xdr:to>
      <xdr:col>1</xdr:col>
      <xdr:colOff>2727739</xdr:colOff>
      <xdr:row>126</xdr:row>
      <xdr:rowOff>346631</xdr:rowOff>
    </xdr:to>
    <xdr:pic>
      <xdr:nvPicPr>
        <xdr:cNvPr id="42" name="Рисунок 41"/>
        <xdr:cNvPicPr>
          <a:picLocks noChangeAspect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760" y="28766770"/>
          <a:ext cx="633095" cy="636905"/>
        </a:xfrm>
        <a:prstGeom prst="rect">
          <a:avLst/>
        </a:prstGeom>
      </xdr:spPr>
    </xdr:pic>
    <xdr:clientData/>
  </xdr:twoCellAnchor>
  <xdr:twoCellAnchor editAs="oneCell">
    <xdr:from>
      <xdr:col>1</xdr:col>
      <xdr:colOff>2087217</xdr:colOff>
      <xdr:row>123</xdr:row>
      <xdr:rowOff>3126</xdr:rowOff>
    </xdr:from>
    <xdr:to>
      <xdr:col>1</xdr:col>
      <xdr:colOff>2744305</xdr:colOff>
      <xdr:row>124</xdr:row>
      <xdr:rowOff>268450</xdr:rowOff>
    </xdr:to>
    <xdr:pic>
      <xdr:nvPicPr>
        <xdr:cNvPr id="44" name="Рисунок 43"/>
        <xdr:cNvPicPr>
          <a:picLocks noChangeAspect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140" y="28171140"/>
          <a:ext cx="657225" cy="5257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1519805</xdr:colOff>
      <xdr:row>30</xdr:row>
      <xdr:rowOff>42149</xdr:rowOff>
    </xdr:from>
    <xdr:to>
      <xdr:col>1</xdr:col>
      <xdr:colOff>1971353</xdr:colOff>
      <xdr:row>30</xdr:row>
      <xdr:rowOff>524934</xdr:rowOff>
    </xdr:to>
    <xdr:pic>
      <xdr:nvPicPr>
        <xdr:cNvPr id="121" name="Рисунок 117" descr="2275-xxxx-xx.png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2204085" y="6567170"/>
          <a:ext cx="451485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1619250</xdr:colOff>
      <xdr:row>19</xdr:row>
      <xdr:rowOff>0</xdr:rowOff>
    </xdr:from>
    <xdr:to>
      <xdr:col>1</xdr:col>
      <xdr:colOff>1619250</xdr:colOff>
      <xdr:row>19</xdr:row>
      <xdr:rowOff>367907</xdr:rowOff>
    </xdr:to>
    <xdr:pic>
      <xdr:nvPicPr>
        <xdr:cNvPr id="130" name="Рисунок 131" descr="валик велюр.gif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303780" y="3942715"/>
          <a:ext cx="0" cy="367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1457325</xdr:colOff>
      <xdr:row>30</xdr:row>
      <xdr:rowOff>0</xdr:rowOff>
    </xdr:from>
    <xdr:to>
      <xdr:col>1</xdr:col>
      <xdr:colOff>1457325</xdr:colOff>
      <xdr:row>30</xdr:row>
      <xdr:rowOff>161925</xdr:rowOff>
    </xdr:to>
    <xdr:pic>
      <xdr:nvPicPr>
        <xdr:cNvPr id="132" name="Рисунок 148" descr="писолет для пены.gif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2141855" y="652526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1534964</xdr:colOff>
      <xdr:row>19</xdr:row>
      <xdr:rowOff>48381</xdr:rowOff>
    </xdr:from>
    <xdr:to>
      <xdr:col>1</xdr:col>
      <xdr:colOff>2088647</xdr:colOff>
      <xdr:row>20</xdr:row>
      <xdr:rowOff>241207</xdr:rowOff>
    </xdr:to>
    <xdr:pic>
      <xdr:nvPicPr>
        <xdr:cNvPr id="134" name="Рисунок 132" descr="125-1,0.gif"/>
        <xdr:cNvPicPr>
          <a:picLocks noChangeAspect="1"/>
        </xdr:cNvPicPr>
      </xdr:nvPicPr>
      <xdr:blipFill>
        <a:blip r:embed="rId4" cstate="print"/>
        <a:srcRect l="9792" t="9346" r="10351" b="9344"/>
        <a:stretch>
          <a:fillRect/>
        </a:stretch>
      </xdr:blipFill>
      <xdr:spPr>
        <a:xfrm>
          <a:off x="2219325" y="3990975"/>
          <a:ext cx="553720" cy="559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1577103</xdr:colOff>
      <xdr:row>21</xdr:row>
      <xdr:rowOff>47620</xdr:rowOff>
    </xdr:from>
    <xdr:to>
      <xdr:col>1</xdr:col>
      <xdr:colOff>2039310</xdr:colOff>
      <xdr:row>23</xdr:row>
      <xdr:rowOff>158978</xdr:rowOff>
    </xdr:to>
    <xdr:pic>
      <xdr:nvPicPr>
        <xdr:cNvPr id="142" name="Рисунок 141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235" y="4617085"/>
          <a:ext cx="462280" cy="464820"/>
        </a:xfrm>
        <a:prstGeom prst="rect">
          <a:avLst/>
        </a:prstGeom>
      </xdr:spPr>
    </xdr:pic>
    <xdr:clientData/>
  </xdr:twoCellAnchor>
  <xdr:twoCellAnchor>
    <xdr:from>
      <xdr:col>1</xdr:col>
      <xdr:colOff>1600200</xdr:colOff>
      <xdr:row>15</xdr:row>
      <xdr:rowOff>38100</xdr:rowOff>
    </xdr:from>
    <xdr:to>
      <xdr:col>1</xdr:col>
      <xdr:colOff>2076450</xdr:colOff>
      <xdr:row>16</xdr:row>
      <xdr:rowOff>209550</xdr:rowOff>
    </xdr:to>
    <xdr:pic>
      <xdr:nvPicPr>
        <xdr:cNvPr id="154" name="Рисунок 145" descr="валик стандарт.gif"/>
        <xdr:cNvPicPr>
          <a:picLocks noChangeAspect="1"/>
        </xdr:cNvPicPr>
      </xdr:nvPicPr>
      <xdr:blipFill>
        <a:blip r:embed="rId6"/>
        <a:srcRect/>
        <a:stretch>
          <a:fillRect/>
        </a:stretch>
      </xdr:blipFill>
      <xdr:spPr>
        <a:xfrm>
          <a:off x="2284730" y="276161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1486792</xdr:colOff>
      <xdr:row>17</xdr:row>
      <xdr:rowOff>53107</xdr:rowOff>
    </xdr:from>
    <xdr:to>
      <xdr:col>1</xdr:col>
      <xdr:colOff>2020192</xdr:colOff>
      <xdr:row>18</xdr:row>
      <xdr:rowOff>272182</xdr:rowOff>
    </xdr:to>
    <xdr:pic>
      <xdr:nvPicPr>
        <xdr:cNvPr id="155" name="Рисунок 147" descr="валик пчелка.gif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2171065" y="3385820"/>
          <a:ext cx="5334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1434222</xdr:colOff>
      <xdr:row>4</xdr:row>
      <xdr:rowOff>139709</xdr:rowOff>
    </xdr:from>
    <xdr:to>
      <xdr:col>1</xdr:col>
      <xdr:colOff>2157848</xdr:colOff>
      <xdr:row>9</xdr:row>
      <xdr:rowOff>95853</xdr:rowOff>
    </xdr:to>
    <xdr:pic>
      <xdr:nvPicPr>
        <xdr:cNvPr id="157" name="Рисунок 156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360" y="1186815"/>
          <a:ext cx="723900" cy="717550"/>
        </a:xfrm>
        <a:prstGeom prst="rect">
          <a:avLst/>
        </a:prstGeom>
      </xdr:spPr>
    </xdr:pic>
    <xdr:clientData/>
  </xdr:twoCellAnchor>
  <xdr:twoCellAnchor>
    <xdr:from>
      <xdr:col>1</xdr:col>
      <xdr:colOff>1224628</xdr:colOff>
      <xdr:row>28</xdr:row>
      <xdr:rowOff>88198</xdr:rowOff>
    </xdr:from>
    <xdr:to>
      <xdr:col>1</xdr:col>
      <xdr:colOff>1977266</xdr:colOff>
      <xdr:row>28</xdr:row>
      <xdr:rowOff>401797</xdr:rowOff>
    </xdr:to>
    <xdr:pic>
      <xdr:nvPicPr>
        <xdr:cNvPr id="160" name="Рисунок 159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810" y="5772785"/>
          <a:ext cx="752475" cy="313690"/>
        </a:xfrm>
        <a:prstGeom prst="rect">
          <a:avLst/>
        </a:prstGeom>
      </xdr:spPr>
    </xdr:pic>
    <xdr:clientData/>
  </xdr:twoCellAnchor>
  <xdr:twoCellAnchor>
    <xdr:from>
      <xdr:col>1</xdr:col>
      <xdr:colOff>1533948</xdr:colOff>
      <xdr:row>24</xdr:row>
      <xdr:rowOff>71016</xdr:rowOff>
    </xdr:from>
    <xdr:to>
      <xdr:col>1</xdr:col>
      <xdr:colOff>2011811</xdr:colOff>
      <xdr:row>27</xdr:row>
      <xdr:rowOff>89216</xdr:rowOff>
    </xdr:to>
    <xdr:pic>
      <xdr:nvPicPr>
        <xdr:cNvPr id="161" name="Рисунок 16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218055" y="5170170"/>
          <a:ext cx="478155" cy="462280"/>
        </a:xfrm>
        <a:prstGeom prst="rect">
          <a:avLst/>
        </a:prstGeom>
      </xdr:spPr>
    </xdr:pic>
    <xdr:clientData/>
  </xdr:twoCellAnchor>
  <xdr:twoCellAnchor>
    <xdr:from>
      <xdr:col>1</xdr:col>
      <xdr:colOff>1289050</xdr:colOff>
      <xdr:row>10</xdr:row>
      <xdr:rowOff>11430</xdr:rowOff>
    </xdr:from>
    <xdr:to>
      <xdr:col>1</xdr:col>
      <xdr:colOff>2006756</xdr:colOff>
      <xdr:row>14</xdr:row>
      <xdr:rowOff>115150</xdr:rowOff>
    </xdr:to>
    <xdr:pic>
      <xdr:nvPicPr>
        <xdr:cNvPr id="2" name="Рисунок 2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580" y="1972945"/>
          <a:ext cx="717550" cy="7131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L166"/>
  <sheetViews>
    <sheetView tabSelected="1" zoomScale="115" zoomScaleNormal="115" workbookViewId="0">
      <pane ySplit="3" topLeftCell="A4" activePane="bottomLeft" state="frozen"/>
      <selection/>
      <selection pane="bottomLeft" activeCell="K23" sqref="K23"/>
    </sheetView>
  </sheetViews>
  <sheetFormatPr defaultColWidth="8.81904761904762" defaultRowHeight="15"/>
  <cols>
    <col min="1" max="1" width="10.2666666666667" customWidth="1"/>
    <col min="2" max="2" width="43.2666666666667" style="3" customWidth="1"/>
    <col min="3" max="3" width="19" style="2" customWidth="1"/>
    <col min="4" max="4" width="10.5428571428571" style="4" hidden="1" customWidth="1"/>
    <col min="5" max="5" width="10.8190476190476" style="5" customWidth="1"/>
    <col min="6" max="6" width="6.26666666666667" style="2" customWidth="1"/>
    <col min="7" max="7" width="5" style="2" customWidth="1"/>
    <col min="8" max="8" width="5.26666666666667" style="2" customWidth="1"/>
    <col min="9" max="10" width="2.18095238095238" style="6" customWidth="1"/>
    <col min="11" max="11" width="8.81904761904762" style="71"/>
    <col min="12" max="12" width="9.54285714285714" style="2" customWidth="1"/>
    <col min="13" max="16384" width="8.81904761904762" style="2"/>
  </cols>
  <sheetData>
    <row r="1" ht="19.9" customHeight="1" spans="1:5">
      <c r="A1" s="7" t="s">
        <v>0</v>
      </c>
      <c r="B1" s="8" t="s">
        <v>1</v>
      </c>
      <c r="C1" s="8"/>
      <c r="D1" s="9"/>
      <c r="E1" s="10" t="s">
        <v>2</v>
      </c>
    </row>
    <row r="2" ht="7.9" customHeight="1" spans="1:5">
      <c r="A2" s="11"/>
      <c r="B2" s="12"/>
      <c r="D2" s="13">
        <v>3.2</v>
      </c>
      <c r="E2" s="14">
        <v>0</v>
      </c>
    </row>
    <row r="3" s="1" customFormat="1" ht="25.15" customHeight="1" spans="1:11">
      <c r="A3" s="15" t="s">
        <v>3</v>
      </c>
      <c r="B3" s="16" t="s">
        <v>4</v>
      </c>
      <c r="C3" s="16" t="s">
        <v>5</v>
      </c>
      <c r="D3" s="16" t="s">
        <v>6</v>
      </c>
      <c r="E3" s="16" t="s">
        <v>7</v>
      </c>
      <c r="F3" s="17" t="s">
        <v>8</v>
      </c>
      <c r="G3" s="17" t="s">
        <v>9</v>
      </c>
      <c r="H3" s="17" t="s">
        <v>10</v>
      </c>
      <c r="I3" s="69"/>
      <c r="J3" s="69"/>
      <c r="K3" s="70"/>
    </row>
    <row r="4" ht="48.65" customHeight="1" spans="1:8">
      <c r="A4" s="18" t="s">
        <v>11</v>
      </c>
      <c r="B4" s="19"/>
      <c r="C4" s="20"/>
      <c r="D4" s="21"/>
      <c r="E4" s="22"/>
      <c r="F4" s="20"/>
      <c r="G4" s="23"/>
      <c r="H4" s="23"/>
    </row>
    <row r="5" ht="12" customHeight="1" spans="1:8">
      <c r="A5" s="24" t="s">
        <v>12</v>
      </c>
      <c r="B5" s="25" t="s">
        <v>13</v>
      </c>
      <c r="C5" s="26" t="s">
        <v>14</v>
      </c>
      <c r="D5" s="27">
        <v>0.317235976579845</v>
      </c>
      <c r="E5" s="28">
        <f>D5*D2*(100-$E$2)/100</f>
        <v>1.0151551250555</v>
      </c>
      <c r="F5" s="26" t="s">
        <v>15</v>
      </c>
      <c r="G5" s="29">
        <v>12</v>
      </c>
      <c r="H5" s="30">
        <v>1200</v>
      </c>
    </row>
    <row r="6" ht="12" customHeight="1" spans="1:8">
      <c r="A6" s="31" t="s">
        <v>16</v>
      </c>
      <c r="B6" s="32"/>
      <c r="C6" s="33" t="s">
        <v>17</v>
      </c>
      <c r="D6" s="34">
        <v>0.39</v>
      </c>
      <c r="E6" s="35">
        <f>D6*D2*(100-$E$2)/100</f>
        <v>1.248</v>
      </c>
      <c r="F6" s="33" t="s">
        <v>15</v>
      </c>
      <c r="G6" s="36">
        <v>12</v>
      </c>
      <c r="H6" s="37">
        <v>1200</v>
      </c>
    </row>
    <row r="7" ht="12" customHeight="1" spans="1:8">
      <c r="A7" s="31" t="s">
        <v>18</v>
      </c>
      <c r="B7" s="32"/>
      <c r="C7" s="33" t="s">
        <v>19</v>
      </c>
      <c r="D7" s="34">
        <v>0.5</v>
      </c>
      <c r="E7" s="35">
        <f>D7*D2*(100-$E$2)/100</f>
        <v>1.6</v>
      </c>
      <c r="F7" s="33" t="s">
        <v>15</v>
      </c>
      <c r="G7" s="36">
        <v>12</v>
      </c>
      <c r="H7" s="37">
        <v>600</v>
      </c>
    </row>
    <row r="8" ht="12" customHeight="1" spans="1:8">
      <c r="A8" s="31" t="s">
        <v>20</v>
      </c>
      <c r="B8" s="38"/>
      <c r="C8" s="33" t="s">
        <v>21</v>
      </c>
      <c r="D8" s="34">
        <v>0.64</v>
      </c>
      <c r="E8" s="35">
        <f>D8*D2*(100-$E$2)/100</f>
        <v>2.048</v>
      </c>
      <c r="F8" s="33" t="s">
        <v>15</v>
      </c>
      <c r="G8" s="36">
        <v>12</v>
      </c>
      <c r="H8" s="37">
        <v>480</v>
      </c>
    </row>
    <row r="9" ht="12" customHeight="1" spans="1:8">
      <c r="A9" s="31" t="s">
        <v>22</v>
      </c>
      <c r="B9" s="38"/>
      <c r="C9" s="33" t="s">
        <v>23</v>
      </c>
      <c r="D9" s="34">
        <v>0.9</v>
      </c>
      <c r="E9" s="35">
        <f>D9*D2*(100-$E$2)/100</f>
        <v>2.88</v>
      </c>
      <c r="F9" s="33" t="s">
        <v>15</v>
      </c>
      <c r="G9" s="36">
        <v>12</v>
      </c>
      <c r="H9" s="37">
        <v>360</v>
      </c>
    </row>
    <row r="10" ht="12" customHeight="1" spans="1:8">
      <c r="A10" s="31" t="s">
        <v>24</v>
      </c>
      <c r="B10" s="38"/>
      <c r="C10" s="33" t="s">
        <v>25</v>
      </c>
      <c r="D10" s="34">
        <v>1.25</v>
      </c>
      <c r="E10" s="35">
        <f>D10*D2*(100-$E$2)/100</f>
        <v>4</v>
      </c>
      <c r="F10" s="33" t="s">
        <v>15</v>
      </c>
      <c r="G10" s="36">
        <v>12</v>
      </c>
      <c r="H10" s="37">
        <v>240</v>
      </c>
    </row>
    <row r="11" ht="12" customHeight="1" spans="1:8">
      <c r="A11" s="39" t="s">
        <v>26</v>
      </c>
      <c r="B11" s="40"/>
      <c r="C11" s="41" t="s">
        <v>27</v>
      </c>
      <c r="D11" s="34">
        <v>1.56</v>
      </c>
      <c r="E11" s="43">
        <f>D11*D2*(100-$E$2)/100</f>
        <v>4.992</v>
      </c>
      <c r="F11" s="41" t="s">
        <v>15</v>
      </c>
      <c r="G11" s="44">
        <v>12</v>
      </c>
      <c r="H11" s="45">
        <v>240</v>
      </c>
    </row>
    <row r="12" ht="12" customHeight="1" spans="1:8">
      <c r="A12" s="24" t="s">
        <v>28</v>
      </c>
      <c r="B12" s="25" t="s">
        <v>29</v>
      </c>
      <c r="C12" s="26" t="s">
        <v>14</v>
      </c>
      <c r="D12" s="34">
        <v>0.481323550672868</v>
      </c>
      <c r="E12" s="28">
        <f>D12*D2*(100-$E$2)/100</f>
        <v>1.54023536215318</v>
      </c>
      <c r="F12" s="26" t="s">
        <v>15</v>
      </c>
      <c r="G12" s="29">
        <v>12</v>
      </c>
      <c r="H12" s="30">
        <v>600</v>
      </c>
    </row>
    <row r="13" ht="12" customHeight="1" spans="1:8">
      <c r="A13" s="31" t="s">
        <v>30</v>
      </c>
      <c r="B13" s="32"/>
      <c r="C13" s="33" t="s">
        <v>17</v>
      </c>
      <c r="D13" s="34">
        <v>0.65</v>
      </c>
      <c r="E13" s="35">
        <f>D13*D2*(100-$E$2)/100</f>
        <v>2.08</v>
      </c>
      <c r="F13" s="33" t="s">
        <v>15</v>
      </c>
      <c r="G13" s="36">
        <v>12</v>
      </c>
      <c r="H13" s="37">
        <v>600</v>
      </c>
    </row>
    <row r="14" ht="12" customHeight="1" spans="1:8">
      <c r="A14" s="31" t="s">
        <v>31</v>
      </c>
      <c r="B14" s="32"/>
      <c r="C14" s="33" t="s">
        <v>19</v>
      </c>
      <c r="D14" s="34">
        <v>0.971</v>
      </c>
      <c r="E14" s="35">
        <f>D14*D2*(100-$E$2)/100</f>
        <v>3.1072</v>
      </c>
      <c r="F14" s="33" t="s">
        <v>15</v>
      </c>
      <c r="G14" s="36">
        <v>12</v>
      </c>
      <c r="H14" s="37">
        <v>300</v>
      </c>
    </row>
    <row r="15" ht="12" customHeight="1" spans="1:8">
      <c r="A15" s="31" t="s">
        <v>32</v>
      </c>
      <c r="B15" s="38"/>
      <c r="C15" s="33" t="s">
        <v>21</v>
      </c>
      <c r="D15" s="34">
        <v>1.3</v>
      </c>
      <c r="E15" s="35">
        <f>D15*D2*(100-$E$2)/100</f>
        <v>4.16</v>
      </c>
      <c r="F15" s="33" t="s">
        <v>15</v>
      </c>
      <c r="G15" s="36">
        <v>12</v>
      </c>
      <c r="H15" s="37">
        <v>300</v>
      </c>
    </row>
    <row r="16" ht="12" customHeight="1" spans="1:8">
      <c r="A16" s="31" t="s">
        <v>33</v>
      </c>
      <c r="B16" s="38"/>
      <c r="C16" s="33" t="s">
        <v>23</v>
      </c>
      <c r="D16" s="34">
        <v>1.83</v>
      </c>
      <c r="E16" s="35">
        <f>D16*D2*(100-$E$2)/100</f>
        <v>5.856</v>
      </c>
      <c r="F16" s="33" t="s">
        <v>15</v>
      </c>
      <c r="G16" s="36">
        <v>12</v>
      </c>
      <c r="H16" s="37">
        <v>240</v>
      </c>
    </row>
    <row r="17" ht="12" customHeight="1" spans="1:8">
      <c r="A17" s="31" t="s">
        <v>34</v>
      </c>
      <c r="B17" s="38"/>
      <c r="C17" s="59" t="s">
        <v>25</v>
      </c>
      <c r="D17" s="72">
        <v>2.1003209483907</v>
      </c>
      <c r="E17" s="60">
        <f>D17*D2*(100-$E$2)/100</f>
        <v>6.72102703485023</v>
      </c>
      <c r="F17" s="59" t="s">
        <v>15</v>
      </c>
      <c r="G17" s="61">
        <v>12</v>
      </c>
      <c r="H17" s="62">
        <v>120</v>
      </c>
    </row>
    <row r="18" s="1" customFormat="1" ht="12" customHeight="1" spans="1:11">
      <c r="A18" s="24" t="s">
        <v>35</v>
      </c>
      <c r="B18" s="25" t="s">
        <v>36</v>
      </c>
      <c r="C18" s="46" t="s">
        <v>37</v>
      </c>
      <c r="D18" s="27">
        <v>1.35</v>
      </c>
      <c r="E18" s="73">
        <f>D18*D2*(100-$E$2)/100</f>
        <v>4.32</v>
      </c>
      <c r="F18" s="46" t="s">
        <v>15</v>
      </c>
      <c r="G18" s="47">
        <v>12</v>
      </c>
      <c r="H18" s="48">
        <v>300</v>
      </c>
      <c r="I18" s="6"/>
      <c r="J18" s="6"/>
      <c r="K18" s="70"/>
    </row>
    <row r="19" ht="12" customHeight="1" spans="1:8">
      <c r="A19" s="31" t="s">
        <v>38</v>
      </c>
      <c r="B19" s="49"/>
      <c r="C19" s="33" t="s">
        <v>39</v>
      </c>
      <c r="D19" s="34">
        <v>1.86</v>
      </c>
      <c r="E19" s="35">
        <f>D19*D2*(100-$E$2)/100</f>
        <v>5.952</v>
      </c>
      <c r="F19" s="33" t="s">
        <v>15</v>
      </c>
      <c r="G19" s="36">
        <v>12</v>
      </c>
      <c r="H19" s="37">
        <v>180</v>
      </c>
    </row>
    <row r="20" ht="12" customHeight="1" spans="1:8">
      <c r="A20" s="31" t="s">
        <v>40</v>
      </c>
      <c r="B20" s="49"/>
      <c r="C20" s="33" t="s">
        <v>41</v>
      </c>
      <c r="D20" s="34">
        <v>2.27</v>
      </c>
      <c r="E20" s="35">
        <f>D20*D2*(100-$E$2)/100</f>
        <v>7.264</v>
      </c>
      <c r="F20" s="33" t="s">
        <v>15</v>
      </c>
      <c r="G20" s="36">
        <v>12</v>
      </c>
      <c r="H20" s="37">
        <v>180</v>
      </c>
    </row>
    <row r="21" ht="12" customHeight="1" spans="1:8">
      <c r="A21" s="31" t="s">
        <v>42</v>
      </c>
      <c r="B21" s="49"/>
      <c r="C21" s="33" t="s">
        <v>43</v>
      </c>
      <c r="D21" s="34">
        <v>2.81</v>
      </c>
      <c r="E21" s="35">
        <f>D21*D2*(100-$E$2)/100</f>
        <v>8.992</v>
      </c>
      <c r="F21" s="33" t="s">
        <v>15</v>
      </c>
      <c r="G21" s="36">
        <v>6</v>
      </c>
      <c r="H21" s="37">
        <v>120</v>
      </c>
    </row>
    <row r="22" ht="12" customHeight="1" spans="1:8">
      <c r="A22" s="39" t="s">
        <v>44</v>
      </c>
      <c r="B22" s="40"/>
      <c r="C22" s="41" t="s">
        <v>45</v>
      </c>
      <c r="D22" s="34">
        <v>3.39</v>
      </c>
      <c r="E22" s="43">
        <f>D22*D2*(100-$E$2)/100</f>
        <v>10.848</v>
      </c>
      <c r="F22" s="41" t="s">
        <v>15</v>
      </c>
      <c r="G22" s="44">
        <v>6</v>
      </c>
      <c r="H22" s="45">
        <v>120</v>
      </c>
    </row>
    <row r="23" s="1" customFormat="1" ht="12" customHeight="1" spans="1:11">
      <c r="A23" s="24" t="s">
        <v>46</v>
      </c>
      <c r="B23" s="74" t="s">
        <v>47</v>
      </c>
      <c r="C23" s="26" t="s">
        <v>48</v>
      </c>
      <c r="D23" s="34">
        <v>0.8</v>
      </c>
      <c r="E23" s="28">
        <f>D23*D2*(100-$E$2)/100</f>
        <v>2.56</v>
      </c>
      <c r="F23" s="26" t="s">
        <v>49</v>
      </c>
      <c r="G23" s="29">
        <v>12</v>
      </c>
      <c r="H23" s="30">
        <v>240</v>
      </c>
      <c r="I23" s="6"/>
      <c r="J23" s="6"/>
      <c r="K23" s="70"/>
    </row>
    <row r="24" s="1" customFormat="1" ht="12" customHeight="1" spans="1:11">
      <c r="A24" s="31" t="s">
        <v>50</v>
      </c>
      <c r="B24" s="32" t="s">
        <v>51</v>
      </c>
      <c r="C24" s="33" t="s">
        <v>17</v>
      </c>
      <c r="D24" s="34">
        <v>0.91889041492093</v>
      </c>
      <c r="E24" s="35">
        <f>D24*D2*(100-$E$2)/100</f>
        <v>2.94044932774698</v>
      </c>
      <c r="F24" s="33" t="s">
        <v>15</v>
      </c>
      <c r="G24" s="36">
        <v>12</v>
      </c>
      <c r="H24" s="37">
        <v>240</v>
      </c>
      <c r="I24" s="6"/>
      <c r="J24" s="6"/>
      <c r="K24" s="70"/>
    </row>
    <row r="25" s="1" customFormat="1" ht="12" customHeight="1" spans="1:11">
      <c r="A25" s="31" t="s">
        <v>52</v>
      </c>
      <c r="B25" s="32"/>
      <c r="C25" s="33" t="s">
        <v>53</v>
      </c>
      <c r="D25" s="34">
        <v>1.271</v>
      </c>
      <c r="E25" s="35">
        <f>D25*D2*(100-$E$2)/100</f>
        <v>4.0672</v>
      </c>
      <c r="F25" s="33" t="s">
        <v>15</v>
      </c>
      <c r="G25" s="36">
        <v>12</v>
      </c>
      <c r="H25" s="37">
        <v>180</v>
      </c>
      <c r="I25" s="6"/>
      <c r="J25" s="6"/>
      <c r="K25" s="70"/>
    </row>
    <row r="26" s="1" customFormat="1" ht="13" customHeight="1" spans="1:12">
      <c r="A26" s="24" t="s">
        <v>54</v>
      </c>
      <c r="B26" s="25" t="s">
        <v>55</v>
      </c>
      <c r="C26" s="26" t="s">
        <v>56</v>
      </c>
      <c r="D26" s="34">
        <v>0.378</v>
      </c>
      <c r="E26" s="35">
        <f>D26*D2*(100-$E$2)/100</f>
        <v>1.2096</v>
      </c>
      <c r="F26" s="26" t="s">
        <v>15</v>
      </c>
      <c r="G26" s="29">
        <v>1</v>
      </c>
      <c r="H26" s="30">
        <v>1350</v>
      </c>
      <c r="I26" s="6"/>
      <c r="J26" s="6"/>
      <c r="K26" s="70"/>
      <c r="L26" s="77"/>
    </row>
    <row r="27" s="1" customFormat="1" ht="13" customHeight="1" spans="1:12">
      <c r="A27" s="31" t="s">
        <v>57</v>
      </c>
      <c r="B27" s="32" t="s">
        <v>58</v>
      </c>
      <c r="C27" s="33" t="s">
        <v>59</v>
      </c>
      <c r="D27" s="34">
        <v>0.441</v>
      </c>
      <c r="E27" s="35">
        <f>D27*D2*(100-$E$2)/100</f>
        <v>1.4112</v>
      </c>
      <c r="F27" s="33" t="s">
        <v>15</v>
      </c>
      <c r="G27" s="36">
        <v>1</v>
      </c>
      <c r="H27" s="37">
        <v>700</v>
      </c>
      <c r="I27" s="6"/>
      <c r="J27" s="6"/>
      <c r="K27" s="70"/>
      <c r="L27" s="77"/>
    </row>
    <row r="28" s="1" customFormat="1" ht="13" customHeight="1" spans="1:12">
      <c r="A28" s="31" t="s">
        <v>60</v>
      </c>
      <c r="B28" s="32" t="s">
        <v>61</v>
      </c>
      <c r="C28" s="33" t="s">
        <v>62</v>
      </c>
      <c r="D28" s="34">
        <v>0.7875</v>
      </c>
      <c r="E28" s="35">
        <f>D28*D2*(100-$E$2)/100</f>
        <v>2.52</v>
      </c>
      <c r="F28" s="33" t="s">
        <v>15</v>
      </c>
      <c r="G28" s="36">
        <v>1</v>
      </c>
      <c r="H28" s="37">
        <v>500</v>
      </c>
      <c r="I28" s="6"/>
      <c r="J28" s="6"/>
      <c r="K28" s="70"/>
      <c r="L28" s="77"/>
    </row>
    <row r="29" s="1" customFormat="1" ht="13" customHeight="1" spans="1:12">
      <c r="A29" s="31" t="s">
        <v>63</v>
      </c>
      <c r="B29" s="54"/>
      <c r="C29" s="41" t="s">
        <v>64</v>
      </c>
      <c r="D29" s="34">
        <v>1.09095</v>
      </c>
      <c r="E29" s="43">
        <f>D29*D2*(100-$E$2)/100</f>
        <v>3.49104</v>
      </c>
      <c r="F29" s="33" t="s">
        <v>15</v>
      </c>
      <c r="G29" s="36">
        <v>1</v>
      </c>
      <c r="H29" s="37">
        <v>300</v>
      </c>
      <c r="I29" s="6"/>
      <c r="J29" s="6"/>
      <c r="K29" s="70"/>
      <c r="L29" s="77"/>
    </row>
    <row r="30" s="1" customFormat="1" ht="12" customHeight="1" spans="1:12">
      <c r="A30" s="24" t="s">
        <v>65</v>
      </c>
      <c r="B30" s="25" t="s">
        <v>66</v>
      </c>
      <c r="C30" s="26" t="s">
        <v>56</v>
      </c>
      <c r="D30" s="34">
        <v>0.87045</v>
      </c>
      <c r="E30" s="28">
        <f>D30*D2*(100-$E$2)/100</f>
        <v>2.78544</v>
      </c>
      <c r="F30" s="26" t="s">
        <v>15</v>
      </c>
      <c r="G30" s="29">
        <v>1</v>
      </c>
      <c r="H30" s="30">
        <v>200</v>
      </c>
      <c r="I30" s="6"/>
      <c r="J30" s="6"/>
      <c r="K30" s="70"/>
      <c r="L30" s="77"/>
    </row>
    <row r="31" s="1" customFormat="1" ht="12" customHeight="1" spans="1:12">
      <c r="A31" s="31" t="s">
        <v>67</v>
      </c>
      <c r="B31" s="32" t="s">
        <v>68</v>
      </c>
      <c r="C31" s="33" t="s">
        <v>59</v>
      </c>
      <c r="D31" s="34">
        <v>0.93345</v>
      </c>
      <c r="E31" s="35">
        <f>D31*D2*(100-$E$2)/100</f>
        <v>2.98704</v>
      </c>
      <c r="F31" s="33" t="s">
        <v>15</v>
      </c>
      <c r="G31" s="36">
        <v>1</v>
      </c>
      <c r="H31" s="37">
        <v>200</v>
      </c>
      <c r="I31" s="6"/>
      <c r="J31" s="6"/>
      <c r="K31" s="70"/>
      <c r="L31" s="77"/>
    </row>
    <row r="32" s="1" customFormat="1" ht="12" customHeight="1" spans="1:12">
      <c r="A32" s="31" t="s">
        <v>69</v>
      </c>
      <c r="B32" s="32" t="s">
        <v>70</v>
      </c>
      <c r="C32" s="59" t="s">
        <v>62</v>
      </c>
      <c r="D32" s="34">
        <v>1.365</v>
      </c>
      <c r="E32" s="60">
        <f>D32*D2*(100-$E$2)/100</f>
        <v>4.368</v>
      </c>
      <c r="F32" s="59" t="s">
        <v>15</v>
      </c>
      <c r="G32" s="61">
        <v>1</v>
      </c>
      <c r="H32" s="62">
        <v>120</v>
      </c>
      <c r="I32" s="6"/>
      <c r="J32" s="6"/>
      <c r="K32" s="70"/>
      <c r="L32" s="77"/>
    </row>
    <row r="33" s="1" customFormat="1" ht="12" customHeight="1" spans="1:12">
      <c r="A33" s="39" t="s">
        <v>71</v>
      </c>
      <c r="B33" s="54"/>
      <c r="C33" s="41" t="s">
        <v>64</v>
      </c>
      <c r="D33" s="34">
        <v>1.7199</v>
      </c>
      <c r="E33" s="43">
        <f>D33*D2*(100-$E$2)/100</f>
        <v>5.50368</v>
      </c>
      <c r="F33" s="41" t="s">
        <v>15</v>
      </c>
      <c r="G33" s="44">
        <v>1</v>
      </c>
      <c r="H33" s="45">
        <v>200</v>
      </c>
      <c r="I33" s="6"/>
      <c r="J33" s="6"/>
      <c r="K33" s="70"/>
      <c r="L33" s="77"/>
    </row>
    <row r="34" s="1" customFormat="1" ht="24" customHeight="1" spans="1:12">
      <c r="A34" s="24" t="s">
        <v>72</v>
      </c>
      <c r="B34" s="25" t="s">
        <v>73</v>
      </c>
      <c r="C34" s="26" t="s">
        <v>74</v>
      </c>
      <c r="D34" s="34">
        <v>1.869</v>
      </c>
      <c r="E34" s="28">
        <f>D34*D2*(100-$E$2)/100</f>
        <v>5.9808</v>
      </c>
      <c r="F34" s="26" t="s">
        <v>15</v>
      </c>
      <c r="G34" s="29">
        <v>1</v>
      </c>
      <c r="H34" s="30">
        <v>120</v>
      </c>
      <c r="I34" s="6"/>
      <c r="J34" s="6"/>
      <c r="K34" s="70"/>
      <c r="L34" s="77"/>
    </row>
    <row r="35" s="1" customFormat="1" ht="24" customHeight="1" spans="1:12">
      <c r="A35" s="39" t="s">
        <v>75</v>
      </c>
      <c r="B35" s="54" t="s">
        <v>76</v>
      </c>
      <c r="C35" s="41" t="s">
        <v>77</v>
      </c>
      <c r="D35" s="34">
        <v>2.12205</v>
      </c>
      <c r="E35" s="43">
        <f>D35*D2*(100-$E$2)/100</f>
        <v>6.79056</v>
      </c>
      <c r="F35" s="41" t="s">
        <v>15</v>
      </c>
      <c r="G35" s="44">
        <v>1</v>
      </c>
      <c r="H35" s="45">
        <v>120</v>
      </c>
      <c r="I35" s="6"/>
      <c r="J35" s="6"/>
      <c r="K35" s="70"/>
      <c r="L35" s="77"/>
    </row>
    <row r="36" s="1" customFormat="1" ht="24" customHeight="1" spans="1:12">
      <c r="A36" s="24" t="s">
        <v>78</v>
      </c>
      <c r="B36" s="25" t="s">
        <v>79</v>
      </c>
      <c r="C36" s="26" t="s">
        <v>74</v>
      </c>
      <c r="D36" s="34">
        <v>2.625</v>
      </c>
      <c r="E36" s="28">
        <f>D36*D2*(100-$E$2)/100</f>
        <v>8.4</v>
      </c>
      <c r="F36" s="26" t="s">
        <v>15</v>
      </c>
      <c r="G36" s="29">
        <v>1</v>
      </c>
      <c r="H36" s="30">
        <v>120</v>
      </c>
      <c r="I36" s="6"/>
      <c r="J36" s="6"/>
      <c r="K36" s="70"/>
      <c r="L36" s="77"/>
    </row>
    <row r="37" s="1" customFormat="1" ht="24" customHeight="1" spans="1:12">
      <c r="A37" s="39" t="s">
        <v>80</v>
      </c>
      <c r="B37" s="54" t="s">
        <v>76</v>
      </c>
      <c r="C37" s="41" t="s">
        <v>77</v>
      </c>
      <c r="D37" s="34">
        <v>3.00405</v>
      </c>
      <c r="E37" s="43">
        <f>D37*D2*(100-$E$2)/100</f>
        <v>9.61296</v>
      </c>
      <c r="F37" s="41" t="s">
        <v>15</v>
      </c>
      <c r="G37" s="44">
        <v>1</v>
      </c>
      <c r="H37" s="45">
        <v>120</v>
      </c>
      <c r="I37" s="6"/>
      <c r="J37" s="6"/>
      <c r="K37" s="70"/>
      <c r="L37" s="77"/>
    </row>
    <row r="38" s="1" customFormat="1" ht="13" customHeight="1" spans="1:12">
      <c r="A38" s="24" t="s">
        <v>81</v>
      </c>
      <c r="B38" s="25" t="s">
        <v>82</v>
      </c>
      <c r="C38" s="26" t="s">
        <v>83</v>
      </c>
      <c r="D38" s="34">
        <v>0.378</v>
      </c>
      <c r="E38" s="28">
        <f>D38*D2*(100-$E$2)/100</f>
        <v>1.2096</v>
      </c>
      <c r="F38" s="26" t="s">
        <v>15</v>
      </c>
      <c r="G38" s="29">
        <v>1</v>
      </c>
      <c r="H38" s="30">
        <v>1350</v>
      </c>
      <c r="I38" s="6"/>
      <c r="J38" s="6"/>
      <c r="K38" s="70"/>
      <c r="L38" s="77"/>
    </row>
    <row r="39" s="1" customFormat="1" ht="13" customHeight="1" spans="1:12">
      <c r="A39" s="31" t="s">
        <v>84</v>
      </c>
      <c r="B39" s="32" t="s">
        <v>58</v>
      </c>
      <c r="C39" s="33" t="s">
        <v>85</v>
      </c>
      <c r="D39" s="34">
        <v>0.441</v>
      </c>
      <c r="E39" s="35">
        <f>D39*D2*(100-$E$2)/100</f>
        <v>1.4112</v>
      </c>
      <c r="F39" s="33" t="s">
        <v>15</v>
      </c>
      <c r="G39" s="36">
        <v>1</v>
      </c>
      <c r="H39" s="37">
        <v>700</v>
      </c>
      <c r="I39" s="6"/>
      <c r="J39" s="6"/>
      <c r="K39" s="70"/>
      <c r="L39" s="77"/>
    </row>
    <row r="40" s="1" customFormat="1" ht="13" customHeight="1" spans="1:12">
      <c r="A40" s="31" t="s">
        <v>86</v>
      </c>
      <c r="B40" s="32" t="s">
        <v>61</v>
      </c>
      <c r="C40" s="33" t="s">
        <v>87</v>
      </c>
      <c r="D40" s="34">
        <v>0.7875</v>
      </c>
      <c r="E40" s="35">
        <f>D40*D2*(100-$E$2)/100</f>
        <v>2.52</v>
      </c>
      <c r="F40" s="33" t="s">
        <v>15</v>
      </c>
      <c r="G40" s="36">
        <v>1</v>
      </c>
      <c r="H40" s="37">
        <v>500</v>
      </c>
      <c r="I40" s="6"/>
      <c r="J40" s="6"/>
      <c r="K40" s="70"/>
      <c r="L40" s="77"/>
    </row>
    <row r="41" s="1" customFormat="1" ht="13" customHeight="1" spans="1:12">
      <c r="A41" s="31" t="s">
        <v>88</v>
      </c>
      <c r="B41" s="54"/>
      <c r="C41" s="41" t="s">
        <v>89</v>
      </c>
      <c r="D41" s="34">
        <v>1.0899</v>
      </c>
      <c r="E41" s="43">
        <f>D41*D2*(100-$E$2)/100</f>
        <v>3.48768</v>
      </c>
      <c r="F41" s="33" t="s">
        <v>15</v>
      </c>
      <c r="G41" s="36">
        <v>1</v>
      </c>
      <c r="H41" s="37">
        <v>300</v>
      </c>
      <c r="I41" s="6"/>
      <c r="J41" s="6"/>
      <c r="K41" s="70"/>
      <c r="L41" s="77"/>
    </row>
    <row r="42" s="1" customFormat="1" ht="12" customHeight="1" spans="1:12">
      <c r="A42" s="24" t="s">
        <v>90</v>
      </c>
      <c r="B42" s="25" t="s">
        <v>66</v>
      </c>
      <c r="C42" s="26" t="s">
        <v>83</v>
      </c>
      <c r="D42" s="34">
        <v>0.8694</v>
      </c>
      <c r="E42" s="28">
        <f>D42*D2*(100-$E$2)/100</f>
        <v>2.78208</v>
      </c>
      <c r="F42" s="26" t="s">
        <v>15</v>
      </c>
      <c r="G42" s="29">
        <v>1</v>
      </c>
      <c r="H42" s="30">
        <v>200</v>
      </c>
      <c r="I42" s="6"/>
      <c r="J42" s="6"/>
      <c r="K42" s="70"/>
      <c r="L42" s="77"/>
    </row>
    <row r="43" s="1" customFormat="1" ht="12" customHeight="1" spans="1:12">
      <c r="A43" s="31" t="s">
        <v>91</v>
      </c>
      <c r="B43" s="32" t="s">
        <v>92</v>
      </c>
      <c r="C43" s="33" t="s">
        <v>85</v>
      </c>
      <c r="D43" s="34">
        <v>1.0206</v>
      </c>
      <c r="E43" s="35">
        <f>D43*D2*(100-$E$2)/100</f>
        <v>3.26592</v>
      </c>
      <c r="F43" s="33" t="s">
        <v>15</v>
      </c>
      <c r="G43" s="36">
        <v>1</v>
      </c>
      <c r="H43" s="37">
        <v>200</v>
      </c>
      <c r="I43" s="6"/>
      <c r="J43" s="6"/>
      <c r="K43" s="70"/>
      <c r="L43" s="77"/>
    </row>
    <row r="44" s="1" customFormat="1" ht="12" customHeight="1" spans="1:12">
      <c r="A44" s="31" t="s">
        <v>93</v>
      </c>
      <c r="B44" s="32" t="s">
        <v>70</v>
      </c>
      <c r="C44" s="59" t="s">
        <v>87</v>
      </c>
      <c r="D44" s="34">
        <v>1.365</v>
      </c>
      <c r="E44" s="60">
        <f>D44*D2*(100-$E$2)/100</f>
        <v>4.368</v>
      </c>
      <c r="F44" s="59" t="s">
        <v>15</v>
      </c>
      <c r="G44" s="61">
        <v>1</v>
      </c>
      <c r="H44" s="62">
        <v>120</v>
      </c>
      <c r="I44" s="6"/>
      <c r="J44" s="6"/>
      <c r="K44" s="70"/>
      <c r="L44" s="77"/>
    </row>
    <row r="45" s="1" customFormat="1" ht="12" customHeight="1" spans="1:12">
      <c r="A45" s="39" t="s">
        <v>94</v>
      </c>
      <c r="B45" s="54"/>
      <c r="C45" s="41" t="s">
        <v>89</v>
      </c>
      <c r="D45" s="42">
        <v>1.7199</v>
      </c>
      <c r="E45" s="43">
        <f>D45*D2*(100-$E$2)/100</f>
        <v>5.50368</v>
      </c>
      <c r="F45" s="41" t="s">
        <v>15</v>
      </c>
      <c r="G45" s="44">
        <v>1</v>
      </c>
      <c r="H45" s="45">
        <v>200</v>
      </c>
      <c r="I45" s="6"/>
      <c r="J45" s="6"/>
      <c r="K45" s="70"/>
      <c r="L45" s="77"/>
    </row>
    <row r="46" s="1" customFormat="1" ht="24" customHeight="1" spans="1:12">
      <c r="A46" s="24" t="s">
        <v>95</v>
      </c>
      <c r="B46" s="74" t="s">
        <v>96</v>
      </c>
      <c r="C46" s="26" t="s">
        <v>97</v>
      </c>
      <c r="D46" s="27">
        <v>1.75245</v>
      </c>
      <c r="E46" s="28">
        <f>D46*D2*(100-$E$2)/100</f>
        <v>5.60784</v>
      </c>
      <c r="F46" s="26" t="s">
        <v>15</v>
      </c>
      <c r="G46" s="29">
        <v>1</v>
      </c>
      <c r="H46" s="30">
        <v>120</v>
      </c>
      <c r="I46" s="6"/>
      <c r="J46" s="6"/>
      <c r="K46" s="70"/>
      <c r="L46" s="77"/>
    </row>
    <row r="47" s="1" customFormat="1" ht="24" customHeight="1" spans="1:12">
      <c r="A47" s="39" t="s">
        <v>98</v>
      </c>
      <c r="B47" s="40" t="s">
        <v>99</v>
      </c>
      <c r="C47" s="41" t="s">
        <v>100</v>
      </c>
      <c r="D47" s="34">
        <v>2.016</v>
      </c>
      <c r="E47" s="43">
        <f>D47*D2*(100-$E$2)/100</f>
        <v>6.4512</v>
      </c>
      <c r="F47" s="41" t="s">
        <v>15</v>
      </c>
      <c r="G47" s="44">
        <v>1</v>
      </c>
      <c r="H47" s="45">
        <v>120</v>
      </c>
      <c r="I47" s="6"/>
      <c r="J47" s="6"/>
      <c r="K47" s="70"/>
      <c r="L47" s="77"/>
    </row>
    <row r="48" s="1" customFormat="1" ht="24" customHeight="1" spans="1:12">
      <c r="A48" s="24" t="s">
        <v>101</v>
      </c>
      <c r="B48" s="25" t="s">
        <v>102</v>
      </c>
      <c r="C48" s="26" t="s">
        <v>97</v>
      </c>
      <c r="D48" s="34">
        <v>2.499</v>
      </c>
      <c r="E48" s="28">
        <f>D48*D2*(100-$E$2)/100</f>
        <v>7.9968</v>
      </c>
      <c r="F48" s="26" t="s">
        <v>15</v>
      </c>
      <c r="G48" s="29">
        <v>1</v>
      </c>
      <c r="H48" s="30">
        <v>120</v>
      </c>
      <c r="I48" s="6"/>
      <c r="J48" s="6"/>
      <c r="K48" s="70"/>
      <c r="L48" s="77"/>
    </row>
    <row r="49" s="1" customFormat="1" ht="24" customHeight="1" spans="1:12">
      <c r="A49" s="39" t="s">
        <v>103</v>
      </c>
      <c r="B49" s="54" t="s">
        <v>104</v>
      </c>
      <c r="C49" s="41" t="s">
        <v>100</v>
      </c>
      <c r="D49" s="34">
        <v>2.877</v>
      </c>
      <c r="E49" s="43">
        <f>D49*D2*(100-$E$2)/100</f>
        <v>9.2064</v>
      </c>
      <c r="F49" s="41" t="s">
        <v>15</v>
      </c>
      <c r="G49" s="44">
        <v>1</v>
      </c>
      <c r="H49" s="45">
        <v>120</v>
      </c>
      <c r="I49" s="6"/>
      <c r="J49" s="6"/>
      <c r="K49" s="70"/>
      <c r="L49" s="77"/>
    </row>
    <row r="50" s="1" customFormat="1" ht="12" customHeight="1" spans="1:12">
      <c r="A50" s="24" t="s">
        <v>105</v>
      </c>
      <c r="B50" s="75"/>
      <c r="C50" s="26" t="s">
        <v>106</v>
      </c>
      <c r="D50" s="34">
        <v>0.378</v>
      </c>
      <c r="E50" s="28">
        <f>D50*D2*(100-$E$2)/100</f>
        <v>1.2096</v>
      </c>
      <c r="F50" s="26" t="s">
        <v>15</v>
      </c>
      <c r="G50" s="29">
        <v>1</v>
      </c>
      <c r="H50" s="30">
        <v>1350</v>
      </c>
      <c r="I50" s="6"/>
      <c r="J50" s="6"/>
      <c r="K50" s="70"/>
      <c r="L50" s="77"/>
    </row>
    <row r="51" s="1" customFormat="1" ht="12" customHeight="1" spans="1:12">
      <c r="A51" s="31" t="s">
        <v>107</v>
      </c>
      <c r="B51" s="76" t="s">
        <v>108</v>
      </c>
      <c r="C51" s="33" t="s">
        <v>109</v>
      </c>
      <c r="D51" s="34">
        <v>0.42</v>
      </c>
      <c r="E51" s="35">
        <f>D51*D2*(100-$E$2)/100</f>
        <v>1.344</v>
      </c>
      <c r="F51" s="33" t="s">
        <v>15</v>
      </c>
      <c r="G51" s="36">
        <v>1</v>
      </c>
      <c r="H51" s="37">
        <v>700</v>
      </c>
      <c r="I51" s="6"/>
      <c r="J51" s="6"/>
      <c r="K51" s="70"/>
      <c r="L51" s="77"/>
    </row>
    <row r="52" s="1" customFormat="1" ht="12" customHeight="1" spans="1:12">
      <c r="A52" s="31" t="s">
        <v>110</v>
      </c>
      <c r="B52" s="3" t="s">
        <v>111</v>
      </c>
      <c r="C52" s="33" t="s">
        <v>112</v>
      </c>
      <c r="D52" s="34">
        <v>0.7875</v>
      </c>
      <c r="E52" s="35">
        <f>D52*D2*(100-$E$2)/100</f>
        <v>2.52</v>
      </c>
      <c r="F52" s="33" t="s">
        <v>15</v>
      </c>
      <c r="G52" s="36">
        <v>1</v>
      </c>
      <c r="H52" s="37">
        <v>500</v>
      </c>
      <c r="I52" s="6"/>
      <c r="J52" s="6"/>
      <c r="K52" s="70"/>
      <c r="L52" s="77"/>
    </row>
    <row r="53" s="1" customFormat="1" ht="12" customHeight="1" spans="1:12">
      <c r="A53" s="39" t="s">
        <v>113</v>
      </c>
      <c r="B53" s="40"/>
      <c r="C53" s="41" t="s">
        <v>114</v>
      </c>
      <c r="D53" s="42">
        <v>1.0899</v>
      </c>
      <c r="E53" s="43">
        <f>D53*D2*(100-$E$2)/100</f>
        <v>3.48768</v>
      </c>
      <c r="F53" s="41" t="s">
        <v>15</v>
      </c>
      <c r="G53" s="44">
        <v>1</v>
      </c>
      <c r="H53" s="45">
        <v>300</v>
      </c>
      <c r="I53" s="6"/>
      <c r="J53" s="6"/>
      <c r="K53" s="70"/>
      <c r="L53" s="77"/>
    </row>
    <row r="54" s="1" customFormat="1" ht="12" customHeight="1" spans="1:12">
      <c r="A54" s="24" t="s">
        <v>115</v>
      </c>
      <c r="B54" s="25"/>
      <c r="C54" s="26" t="s">
        <v>106</v>
      </c>
      <c r="D54" s="34">
        <v>0.86835</v>
      </c>
      <c r="E54" s="28">
        <f>D54*D2*(100-$E$2)/100</f>
        <v>2.77872</v>
      </c>
      <c r="F54" s="26" t="s">
        <v>15</v>
      </c>
      <c r="G54" s="29">
        <v>1</v>
      </c>
      <c r="H54" s="30">
        <v>200</v>
      </c>
      <c r="I54" s="6"/>
      <c r="J54" s="6"/>
      <c r="K54" s="70"/>
      <c r="L54" s="77"/>
    </row>
    <row r="55" s="1" customFormat="1" ht="12" customHeight="1" spans="1:12">
      <c r="A55" s="31" t="s">
        <v>116</v>
      </c>
      <c r="B55" s="76" t="s">
        <v>117</v>
      </c>
      <c r="C55" s="33" t="s">
        <v>109</v>
      </c>
      <c r="D55" s="34">
        <v>0.966</v>
      </c>
      <c r="E55" s="35">
        <f>D55*D2*(100-$E$2)/100</f>
        <v>3.0912</v>
      </c>
      <c r="F55" s="33" t="s">
        <v>15</v>
      </c>
      <c r="G55" s="36">
        <v>1</v>
      </c>
      <c r="H55" s="37">
        <v>200</v>
      </c>
      <c r="I55" s="6"/>
      <c r="J55" s="6"/>
      <c r="K55" s="70"/>
      <c r="L55" s="77"/>
    </row>
    <row r="56" s="1" customFormat="1" ht="12" customHeight="1" spans="1:12">
      <c r="A56" s="31" t="s">
        <v>118</v>
      </c>
      <c r="B56" s="3" t="s">
        <v>111</v>
      </c>
      <c r="C56" s="59" t="s">
        <v>112</v>
      </c>
      <c r="D56" s="34">
        <v>1.365</v>
      </c>
      <c r="E56" s="60">
        <f>D56*D2*(100-$E$2)/100</f>
        <v>4.368</v>
      </c>
      <c r="F56" s="59" t="s">
        <v>15</v>
      </c>
      <c r="G56" s="61">
        <v>1</v>
      </c>
      <c r="H56" s="62">
        <v>120</v>
      </c>
      <c r="I56" s="6"/>
      <c r="J56" s="6"/>
      <c r="K56" s="70"/>
      <c r="L56" s="77"/>
    </row>
    <row r="57" s="1" customFormat="1" ht="12" customHeight="1" spans="1:12">
      <c r="A57" s="39" t="s">
        <v>119</v>
      </c>
      <c r="B57" s="54"/>
      <c r="C57" s="41" t="s">
        <v>114</v>
      </c>
      <c r="D57" s="34">
        <v>1.7199</v>
      </c>
      <c r="E57" s="43">
        <f>D57*D2*(100-$E$2)/100</f>
        <v>5.50368</v>
      </c>
      <c r="F57" s="41" t="s">
        <v>15</v>
      </c>
      <c r="G57" s="44">
        <v>1</v>
      </c>
      <c r="H57" s="45">
        <v>200</v>
      </c>
      <c r="I57" s="6"/>
      <c r="J57" s="6"/>
      <c r="K57" s="70"/>
      <c r="L57" s="77"/>
    </row>
    <row r="58" s="1" customFormat="1" ht="19.5" customHeight="1" spans="1:12">
      <c r="A58" s="24" t="s">
        <v>120</v>
      </c>
      <c r="B58" s="25" t="s">
        <v>108</v>
      </c>
      <c r="C58" s="26" t="s">
        <v>121</v>
      </c>
      <c r="D58" s="34">
        <v>1.764</v>
      </c>
      <c r="E58" s="28">
        <f>D58*D2*(100-$E$2)/100</f>
        <v>5.6448</v>
      </c>
      <c r="F58" s="26" t="s">
        <v>15</v>
      </c>
      <c r="G58" s="29">
        <v>1</v>
      </c>
      <c r="H58" s="30">
        <v>180</v>
      </c>
      <c r="I58" s="6"/>
      <c r="J58" s="6"/>
      <c r="K58" s="70"/>
      <c r="L58" s="77"/>
    </row>
    <row r="59" s="1" customFormat="1" ht="19.5" customHeight="1" spans="1:12">
      <c r="A59" s="39" t="s">
        <v>122</v>
      </c>
      <c r="B59" s="54" t="s">
        <v>123</v>
      </c>
      <c r="C59" s="41" t="s">
        <v>124</v>
      </c>
      <c r="D59" s="34">
        <v>2.01495</v>
      </c>
      <c r="E59" s="43">
        <f>D59*D2*(100-$E$2)/100</f>
        <v>6.44784</v>
      </c>
      <c r="F59" s="41" t="s">
        <v>15</v>
      </c>
      <c r="G59" s="44">
        <v>1</v>
      </c>
      <c r="H59" s="45">
        <v>150</v>
      </c>
      <c r="I59" s="6"/>
      <c r="J59" s="6"/>
      <c r="K59" s="70"/>
      <c r="L59" s="77"/>
    </row>
    <row r="60" s="1" customFormat="1" ht="19.5" customHeight="1" spans="1:12">
      <c r="A60" s="24" t="s">
        <v>125</v>
      </c>
      <c r="B60" s="25" t="s">
        <v>117</v>
      </c>
      <c r="C60" s="26" t="s">
        <v>121</v>
      </c>
      <c r="D60" s="34">
        <v>2.5074</v>
      </c>
      <c r="E60" s="28">
        <f>D60*D2*(100-$E$2)/100</f>
        <v>8.02368</v>
      </c>
      <c r="F60" s="26" t="s">
        <v>15</v>
      </c>
      <c r="G60" s="29">
        <v>1</v>
      </c>
      <c r="H60" s="30"/>
      <c r="I60" s="6"/>
      <c r="J60" s="6"/>
      <c r="K60" s="70"/>
      <c r="L60" s="77"/>
    </row>
    <row r="61" s="1" customFormat="1" ht="17.25" customHeight="1" spans="1:12">
      <c r="A61" s="39" t="s">
        <v>126</v>
      </c>
      <c r="B61" s="54" t="s">
        <v>123</v>
      </c>
      <c r="C61" s="41" t="s">
        <v>124</v>
      </c>
      <c r="D61" s="34">
        <v>2.8875</v>
      </c>
      <c r="E61" s="43">
        <f>D61*D2*(100-$E$2)/100</f>
        <v>9.24</v>
      </c>
      <c r="F61" s="41" t="s">
        <v>15</v>
      </c>
      <c r="G61" s="44">
        <v>1</v>
      </c>
      <c r="H61" s="45"/>
      <c r="I61" s="6"/>
      <c r="J61" s="6"/>
      <c r="K61" s="70"/>
      <c r="L61" s="77"/>
    </row>
    <row r="62" s="1" customFormat="1" ht="16" customHeight="1" spans="1:12">
      <c r="A62" s="31" t="s">
        <v>127</v>
      </c>
      <c r="B62" s="32" t="s">
        <v>128</v>
      </c>
      <c r="C62" s="26" t="s">
        <v>129</v>
      </c>
      <c r="D62" s="27">
        <v>0.49245</v>
      </c>
      <c r="E62" s="28">
        <f>D62*D2*(100-$E$2)/100</f>
        <v>1.57584</v>
      </c>
      <c r="F62" s="26" t="s">
        <v>15</v>
      </c>
      <c r="G62" s="29">
        <v>1</v>
      </c>
      <c r="H62" s="30">
        <v>200</v>
      </c>
      <c r="I62" s="6"/>
      <c r="J62" s="6"/>
      <c r="K62" s="70"/>
      <c r="L62" s="77"/>
    </row>
    <row r="63" s="1" customFormat="1" ht="16" customHeight="1" spans="1:12">
      <c r="A63" s="31" t="s">
        <v>130</v>
      </c>
      <c r="B63" s="32" t="s">
        <v>131</v>
      </c>
      <c r="C63" s="33" t="s">
        <v>132</v>
      </c>
      <c r="D63" s="34">
        <v>0.525</v>
      </c>
      <c r="E63" s="35">
        <f>D63*D2*(100-$E$2)/100</f>
        <v>1.68</v>
      </c>
      <c r="F63" s="33" t="s">
        <v>15</v>
      </c>
      <c r="G63" s="36">
        <v>1</v>
      </c>
      <c r="H63" s="37">
        <v>200</v>
      </c>
      <c r="I63" s="6"/>
      <c r="J63" s="6"/>
      <c r="K63" s="70"/>
      <c r="L63" s="77"/>
    </row>
    <row r="64" s="1" customFormat="1" ht="16" customHeight="1" spans="1:12">
      <c r="A64" s="31" t="s">
        <v>133</v>
      </c>
      <c r="B64" s="32"/>
      <c r="C64" s="41" t="s">
        <v>134</v>
      </c>
      <c r="D64" s="42">
        <v>0.63</v>
      </c>
      <c r="E64" s="43">
        <f>D64*D2*(100-$E$2)/100</f>
        <v>2.016</v>
      </c>
      <c r="F64" s="41" t="s">
        <v>15</v>
      </c>
      <c r="G64" s="44">
        <v>1</v>
      </c>
      <c r="H64" s="45">
        <v>120</v>
      </c>
      <c r="I64" s="6"/>
      <c r="J64" s="6"/>
      <c r="K64" s="70"/>
      <c r="L64" s="77"/>
    </row>
    <row r="65" s="1" customFormat="1" ht="24" customHeight="1" spans="1:12">
      <c r="A65" s="24" t="s">
        <v>135</v>
      </c>
      <c r="B65" s="25" t="s">
        <v>128</v>
      </c>
      <c r="C65" s="46" t="s">
        <v>136</v>
      </c>
      <c r="D65" s="34">
        <v>0.735</v>
      </c>
      <c r="E65" s="73">
        <f>D65*D2*(100-$E$2)/100</f>
        <v>2.352</v>
      </c>
      <c r="F65" s="46" t="s">
        <v>15</v>
      </c>
      <c r="G65" s="47">
        <v>1</v>
      </c>
      <c r="H65" s="48">
        <v>60</v>
      </c>
      <c r="I65" s="6"/>
      <c r="J65" s="6"/>
      <c r="K65" s="70"/>
      <c r="L65" s="77"/>
    </row>
    <row r="66" s="1" customFormat="1" ht="21.75" customHeight="1" spans="1:12">
      <c r="A66" s="78" t="s">
        <v>137</v>
      </c>
      <c r="B66" s="54" t="s">
        <v>138</v>
      </c>
      <c r="C66" s="41" t="s">
        <v>139</v>
      </c>
      <c r="D66" s="34">
        <v>0.882</v>
      </c>
      <c r="E66" s="43">
        <f>D66*D2*(100-$E$2)/100</f>
        <v>2.8224</v>
      </c>
      <c r="F66" s="41" t="s">
        <v>15</v>
      </c>
      <c r="G66" s="44">
        <v>1</v>
      </c>
      <c r="H66" s="45">
        <v>60</v>
      </c>
      <c r="I66" s="6"/>
      <c r="J66" s="6"/>
      <c r="K66" s="70"/>
      <c r="L66" s="77"/>
    </row>
    <row r="67" ht="30.65" customHeight="1" spans="1:8">
      <c r="A67" s="18" t="s">
        <v>140</v>
      </c>
      <c r="B67" s="19"/>
      <c r="C67" s="65"/>
      <c r="D67" s="34"/>
      <c r="E67" s="43"/>
      <c r="F67" s="65"/>
      <c r="G67" s="67"/>
      <c r="H67" s="68"/>
    </row>
    <row r="68" ht="12" customHeight="1" spans="1:8">
      <c r="A68" s="79"/>
      <c r="B68" s="38"/>
      <c r="C68" s="50" t="s">
        <v>141</v>
      </c>
      <c r="D68" s="51">
        <v>0.41</v>
      </c>
      <c r="E68" s="43">
        <f>D68*D2*(100-$E$2)/100</f>
        <v>1.312</v>
      </c>
      <c r="F68" s="80" t="s">
        <v>15</v>
      </c>
      <c r="G68" s="81">
        <v>50</v>
      </c>
      <c r="H68" s="82">
        <v>400</v>
      </c>
    </row>
    <row r="69" ht="13" customHeight="1" spans="1:8">
      <c r="A69" s="31" t="s">
        <v>142</v>
      </c>
      <c r="B69" s="32" t="s">
        <v>143</v>
      </c>
      <c r="C69" s="50" t="s">
        <v>144</v>
      </c>
      <c r="D69" s="51">
        <v>0.4625</v>
      </c>
      <c r="E69" s="83">
        <f>D69*D2*(100-$E$2)/100</f>
        <v>1.48</v>
      </c>
      <c r="F69" s="50" t="s">
        <v>15</v>
      </c>
      <c r="G69" s="52">
        <v>50</v>
      </c>
      <c r="H69" s="53">
        <v>400</v>
      </c>
    </row>
    <row r="70" ht="13" customHeight="1" spans="1:8">
      <c r="A70" s="31" t="s">
        <v>145</v>
      </c>
      <c r="B70" s="32" t="s">
        <v>146</v>
      </c>
      <c r="C70" s="33" t="s">
        <v>147</v>
      </c>
      <c r="D70" s="34">
        <v>0.528</v>
      </c>
      <c r="E70" s="35">
        <f>D70*D2*(100-$E$2)/100</f>
        <v>1.6896</v>
      </c>
      <c r="F70" s="33" t="s">
        <v>15</v>
      </c>
      <c r="G70" s="36">
        <v>50</v>
      </c>
      <c r="H70" s="37">
        <v>400</v>
      </c>
    </row>
    <row r="71" ht="13" customHeight="1" spans="1:8">
      <c r="A71" s="31"/>
      <c r="B71" s="32"/>
      <c r="C71" s="33" t="s">
        <v>148</v>
      </c>
      <c r="D71" s="34">
        <v>0.54</v>
      </c>
      <c r="E71" s="35">
        <f>D71*D2*(100-$E$2)/100</f>
        <v>1.728</v>
      </c>
      <c r="F71" s="33" t="s">
        <v>15</v>
      </c>
      <c r="G71" s="36">
        <v>50</v>
      </c>
      <c r="H71" s="37">
        <v>400</v>
      </c>
    </row>
    <row r="72" ht="13" customHeight="1" spans="1:8">
      <c r="A72" s="31" t="s">
        <v>149</v>
      </c>
      <c r="B72" s="32"/>
      <c r="C72" s="33" t="s">
        <v>150</v>
      </c>
      <c r="D72" s="34">
        <v>1.469</v>
      </c>
      <c r="E72" s="35">
        <f>D72*D2*(100-$E$2)/100</f>
        <v>4.7008</v>
      </c>
      <c r="F72" s="33" t="s">
        <v>15</v>
      </c>
      <c r="G72" s="36">
        <v>25</v>
      </c>
      <c r="H72" s="37">
        <v>100</v>
      </c>
    </row>
    <row r="73" ht="13" customHeight="1" spans="1:8">
      <c r="A73" s="31" t="s">
        <v>151</v>
      </c>
      <c r="B73" s="32"/>
      <c r="C73" s="59" t="s">
        <v>152</v>
      </c>
      <c r="D73" s="72">
        <v>1.5125</v>
      </c>
      <c r="E73" s="60">
        <f>D73*D2*(100-$E$2)/100</f>
        <v>4.84</v>
      </c>
      <c r="F73" s="59" t="s">
        <v>15</v>
      </c>
      <c r="G73" s="61">
        <v>25</v>
      </c>
      <c r="H73" s="62">
        <v>100</v>
      </c>
    </row>
    <row r="74" ht="12" customHeight="1" spans="1:8">
      <c r="A74" s="24" t="s">
        <v>153</v>
      </c>
      <c r="B74" s="25" t="s">
        <v>154</v>
      </c>
      <c r="C74" s="26" t="s">
        <v>155</v>
      </c>
      <c r="D74" s="27">
        <v>1.2124</v>
      </c>
      <c r="E74" s="28">
        <f>D74*D2*(100-$E$2)/100</f>
        <v>3.87968</v>
      </c>
      <c r="F74" s="26" t="s">
        <v>15</v>
      </c>
      <c r="G74" s="29">
        <v>10</v>
      </c>
      <c r="H74" s="30">
        <v>200</v>
      </c>
    </row>
    <row r="75" ht="12" customHeight="1" spans="1:8">
      <c r="A75" s="31" t="s">
        <v>156</v>
      </c>
      <c r="B75" s="32" t="s">
        <v>157</v>
      </c>
      <c r="C75" s="33" t="s">
        <v>158</v>
      </c>
      <c r="D75" s="27">
        <v>1.2124</v>
      </c>
      <c r="E75" s="35">
        <f>D75*D2*(100-$E$2)/100</f>
        <v>3.87968</v>
      </c>
      <c r="F75" s="33" t="s">
        <v>15</v>
      </c>
      <c r="G75" s="36">
        <v>10</v>
      </c>
      <c r="H75" s="37">
        <v>200</v>
      </c>
    </row>
    <row r="76" s="1" customFormat="1" ht="12" customHeight="1" spans="1:11">
      <c r="A76" s="31" t="s">
        <v>159</v>
      </c>
      <c r="B76" s="32" t="s">
        <v>160</v>
      </c>
      <c r="C76" s="33" t="s">
        <v>161</v>
      </c>
      <c r="D76" s="27">
        <v>1.2124</v>
      </c>
      <c r="E76" s="35">
        <f>D76*D2*(100-$E$2)/100</f>
        <v>3.87968</v>
      </c>
      <c r="F76" s="33" t="s">
        <v>15</v>
      </c>
      <c r="G76" s="36">
        <v>10</v>
      </c>
      <c r="H76" s="37">
        <v>200</v>
      </c>
      <c r="I76" s="6"/>
      <c r="J76" s="6"/>
      <c r="K76" s="70"/>
    </row>
    <row r="77" s="1" customFormat="1" ht="12" customHeight="1" spans="1:11">
      <c r="A77" s="31" t="s">
        <v>162</v>
      </c>
      <c r="B77" s="32" t="s">
        <v>58</v>
      </c>
      <c r="C77" s="33" t="s">
        <v>163</v>
      </c>
      <c r="D77" s="27">
        <v>1.2124</v>
      </c>
      <c r="E77" s="35">
        <f>D77*D2*(100-$E$2)/100</f>
        <v>3.87968</v>
      </c>
      <c r="F77" s="33" t="s">
        <v>15</v>
      </c>
      <c r="G77" s="36">
        <v>10</v>
      </c>
      <c r="H77" s="37">
        <v>200</v>
      </c>
      <c r="I77" s="6"/>
      <c r="J77" s="6"/>
      <c r="K77" s="70"/>
    </row>
    <row r="78" s="1" customFormat="1" ht="12" customHeight="1" spans="1:11">
      <c r="A78" s="31" t="s">
        <v>164</v>
      </c>
      <c r="B78" s="32"/>
      <c r="C78" s="33" t="s">
        <v>165</v>
      </c>
      <c r="D78" s="27">
        <v>1.2124</v>
      </c>
      <c r="E78" s="35">
        <f>D78*D2*(100-$E$2)/100</f>
        <v>3.87968</v>
      </c>
      <c r="F78" s="33" t="s">
        <v>15</v>
      </c>
      <c r="G78" s="36">
        <v>10</v>
      </c>
      <c r="H78" s="37">
        <v>200</v>
      </c>
      <c r="I78" s="6"/>
      <c r="J78" s="6"/>
      <c r="K78" s="70"/>
    </row>
    <row r="79" s="1" customFormat="1" ht="12" customHeight="1" spans="1:11">
      <c r="A79" s="31" t="s">
        <v>166</v>
      </c>
      <c r="B79" s="32"/>
      <c r="C79" s="33" t="s">
        <v>167</v>
      </c>
      <c r="D79" s="27">
        <v>1.2124</v>
      </c>
      <c r="E79" s="35">
        <f>D79*D2*(100-$E$2)/100</f>
        <v>3.87968</v>
      </c>
      <c r="F79" s="33" t="s">
        <v>15</v>
      </c>
      <c r="G79" s="36">
        <v>10</v>
      </c>
      <c r="H79" s="37">
        <v>200</v>
      </c>
      <c r="I79" s="6"/>
      <c r="J79" s="6"/>
      <c r="K79" s="70"/>
    </row>
    <row r="80" s="1" customFormat="1" ht="12" customHeight="1" spans="1:11">
      <c r="A80" s="39" t="s">
        <v>168</v>
      </c>
      <c r="B80" s="54"/>
      <c r="C80" s="41" t="s">
        <v>169</v>
      </c>
      <c r="D80" s="27">
        <v>1.2124</v>
      </c>
      <c r="E80" s="43">
        <f>D80*D2*(100-$E$2)/100</f>
        <v>3.87968</v>
      </c>
      <c r="F80" s="41" t="s">
        <v>15</v>
      </c>
      <c r="G80" s="44">
        <v>10</v>
      </c>
      <c r="H80" s="45">
        <v>200</v>
      </c>
      <c r="I80" s="6"/>
      <c r="J80" s="6"/>
      <c r="K80" s="70"/>
    </row>
    <row r="81" s="1" customFormat="1" ht="36.65" customHeight="1" spans="1:11">
      <c r="A81" s="63" t="s">
        <v>170</v>
      </c>
      <c r="B81" s="64" t="s">
        <v>171</v>
      </c>
      <c r="C81" s="65" t="s">
        <v>172</v>
      </c>
      <c r="D81" s="27">
        <v>1.2124</v>
      </c>
      <c r="E81" s="66">
        <f>D81*D2*(100-$E$2)/100</f>
        <v>3.87968</v>
      </c>
      <c r="F81" s="65" t="s">
        <v>15</v>
      </c>
      <c r="G81" s="67">
        <v>10</v>
      </c>
      <c r="H81" s="68">
        <v>100</v>
      </c>
      <c r="I81" s="6"/>
      <c r="J81" s="6"/>
      <c r="K81" s="70"/>
    </row>
    <row r="82" ht="25" customHeight="1" spans="1:12">
      <c r="A82" s="24" t="s">
        <v>173</v>
      </c>
      <c r="B82" s="25" t="s">
        <v>174</v>
      </c>
      <c r="C82" s="26" t="s">
        <v>175</v>
      </c>
      <c r="D82" s="34">
        <v>2.76117</v>
      </c>
      <c r="E82" s="28">
        <f>D82*D2*(100-$E$2)/100</f>
        <v>8.835744</v>
      </c>
      <c r="F82" s="26" t="s">
        <v>15</v>
      </c>
      <c r="G82" s="29">
        <v>1</v>
      </c>
      <c r="H82" s="30">
        <v>100</v>
      </c>
      <c r="L82" s="89"/>
    </row>
    <row r="83" ht="25" customHeight="1" spans="1:12">
      <c r="A83" s="39" t="s">
        <v>176</v>
      </c>
      <c r="B83" s="54"/>
      <c r="C83" s="41" t="s">
        <v>177</v>
      </c>
      <c r="D83" s="42">
        <v>8.75874</v>
      </c>
      <c r="E83" s="43">
        <f>D83*D2*(100-$E$2)/100</f>
        <v>28.027968</v>
      </c>
      <c r="F83" s="41" t="s">
        <v>15</v>
      </c>
      <c r="G83" s="44">
        <v>1</v>
      </c>
      <c r="H83" s="45">
        <v>25</v>
      </c>
      <c r="L83" s="89"/>
    </row>
    <row r="84" ht="44.5" customHeight="1" spans="1:12">
      <c r="A84" s="63" t="s">
        <v>178</v>
      </c>
      <c r="B84" s="64" t="s">
        <v>179</v>
      </c>
      <c r="C84" s="65" t="s">
        <v>180</v>
      </c>
      <c r="D84" s="55">
        <v>6.6402</v>
      </c>
      <c r="E84" s="66">
        <f>D84*D2*(100-$E$2)/100</f>
        <v>21.24864</v>
      </c>
      <c r="F84" s="65" t="s">
        <v>15</v>
      </c>
      <c r="G84" s="67">
        <v>1</v>
      </c>
      <c r="H84" s="68">
        <v>100</v>
      </c>
      <c r="L84" s="89"/>
    </row>
    <row r="85" ht="25" customHeight="1" spans="1:12">
      <c r="A85" s="24" t="s">
        <v>181</v>
      </c>
      <c r="B85" s="25" t="s">
        <v>182</v>
      </c>
      <c r="C85" s="26" t="s">
        <v>183</v>
      </c>
      <c r="D85" s="27">
        <v>2.76024</v>
      </c>
      <c r="E85" s="28">
        <f>D85*D2*(100-$E$2)/100</f>
        <v>8.832768</v>
      </c>
      <c r="F85" s="26" t="s">
        <v>15</v>
      </c>
      <c r="G85" s="29">
        <v>1</v>
      </c>
      <c r="H85" s="30">
        <v>100</v>
      </c>
      <c r="L85" s="89"/>
    </row>
    <row r="86" ht="25" customHeight="1" spans="1:12">
      <c r="A86" s="39" t="s">
        <v>184</v>
      </c>
      <c r="B86" s="54"/>
      <c r="C86" s="41" t="s">
        <v>185</v>
      </c>
      <c r="D86" s="34">
        <v>9.6255</v>
      </c>
      <c r="E86" s="43">
        <f>D86*D2*(100-$E$2)/100</f>
        <v>30.8016</v>
      </c>
      <c r="F86" s="41" t="s">
        <v>15</v>
      </c>
      <c r="G86" s="44">
        <v>1</v>
      </c>
      <c r="H86" s="45">
        <v>25</v>
      </c>
      <c r="L86" s="89"/>
    </row>
    <row r="87" ht="19.9" customHeight="1" spans="1:12">
      <c r="A87" s="24" t="s">
        <v>186</v>
      </c>
      <c r="B87" s="25" t="s">
        <v>187</v>
      </c>
      <c r="C87" s="26" t="s">
        <v>183</v>
      </c>
      <c r="D87" s="34">
        <v>2.76024</v>
      </c>
      <c r="E87" s="28">
        <f>D87*D2*(100-$E$2)/100</f>
        <v>8.832768</v>
      </c>
      <c r="F87" s="26" t="s">
        <v>15</v>
      </c>
      <c r="G87" s="29">
        <v>1</v>
      </c>
      <c r="H87" s="30">
        <v>100</v>
      </c>
      <c r="L87" s="89"/>
    </row>
    <row r="88" ht="16.15" customHeight="1" spans="1:12">
      <c r="A88" s="31" t="s">
        <v>188</v>
      </c>
      <c r="B88" s="32" t="s">
        <v>58</v>
      </c>
      <c r="C88" s="33" t="s">
        <v>189</v>
      </c>
      <c r="D88" s="34">
        <v>9.6255</v>
      </c>
      <c r="E88" s="35">
        <f>D88*D2*(100-$E$2)/100</f>
        <v>30.8016</v>
      </c>
      <c r="F88" s="33" t="s">
        <v>15</v>
      </c>
      <c r="G88" s="36">
        <v>1</v>
      </c>
      <c r="H88" s="37">
        <v>25</v>
      </c>
      <c r="L88" s="89"/>
    </row>
    <row r="89" ht="18" customHeight="1" spans="1:12">
      <c r="A89" s="39" t="s">
        <v>190</v>
      </c>
      <c r="B89" s="54"/>
      <c r="C89" s="20" t="s">
        <v>191</v>
      </c>
      <c r="D89" s="42">
        <v>46.035</v>
      </c>
      <c r="E89" s="43">
        <f>D89*D2*(100-$E$2)/100</f>
        <v>147.312</v>
      </c>
      <c r="F89" s="20" t="s">
        <v>49</v>
      </c>
      <c r="G89" s="84">
        <v>1</v>
      </c>
      <c r="H89" s="23">
        <v>10</v>
      </c>
      <c r="L89" s="89"/>
    </row>
    <row r="90" ht="55.9" customHeight="1" spans="1:12">
      <c r="A90" s="63" t="s">
        <v>192</v>
      </c>
      <c r="B90" s="64" t="s">
        <v>193</v>
      </c>
      <c r="C90" s="65" t="s">
        <v>191</v>
      </c>
      <c r="D90" s="27">
        <v>46.0347689117977</v>
      </c>
      <c r="E90" s="66">
        <f>D90*D2*(100-$E$2)/100</f>
        <v>147.311260517753</v>
      </c>
      <c r="F90" s="65" t="s">
        <v>49</v>
      </c>
      <c r="G90" s="67">
        <v>1</v>
      </c>
      <c r="H90" s="68">
        <v>10</v>
      </c>
      <c r="L90" s="89"/>
    </row>
    <row r="91" s="1" customFormat="1" ht="54" customHeight="1" spans="1:11">
      <c r="A91" s="63" t="s">
        <v>194</v>
      </c>
      <c r="B91" s="64" t="s">
        <v>195</v>
      </c>
      <c r="C91" s="65" t="s">
        <v>196</v>
      </c>
      <c r="D91" s="34">
        <v>10.37</v>
      </c>
      <c r="E91" s="66">
        <f>D91*D2*(100-$E$2)/100</f>
        <v>33.184</v>
      </c>
      <c r="F91" s="65" t="s">
        <v>15</v>
      </c>
      <c r="G91" s="67">
        <v>1</v>
      </c>
      <c r="H91" s="68">
        <v>25</v>
      </c>
      <c r="I91" s="6"/>
      <c r="J91" s="6"/>
      <c r="K91" s="71"/>
    </row>
    <row r="92" s="1" customFormat="1" ht="43.15" customHeight="1" spans="1:11">
      <c r="A92" s="63" t="s">
        <v>197</v>
      </c>
      <c r="B92" s="64" t="s">
        <v>198</v>
      </c>
      <c r="C92" s="65" t="s">
        <v>199</v>
      </c>
      <c r="D92" s="34">
        <v>2.3</v>
      </c>
      <c r="E92" s="66">
        <f>D92*D2*(100-$E$2)/100</f>
        <v>7.36</v>
      </c>
      <c r="F92" s="65" t="s">
        <v>15</v>
      </c>
      <c r="G92" s="67">
        <v>1</v>
      </c>
      <c r="H92" s="68">
        <v>100</v>
      </c>
      <c r="I92" s="6"/>
      <c r="J92" s="6"/>
      <c r="K92" s="70"/>
    </row>
    <row r="93" s="1" customFormat="1" ht="43.9" customHeight="1" spans="1:11">
      <c r="A93" s="63" t="s">
        <v>200</v>
      </c>
      <c r="B93" s="64" t="s">
        <v>201</v>
      </c>
      <c r="C93" s="65" t="s">
        <v>199</v>
      </c>
      <c r="D93" s="34">
        <v>2.3</v>
      </c>
      <c r="E93" s="66">
        <f>D93*D2*(100-$E$2)/100</f>
        <v>7.36</v>
      </c>
      <c r="F93" s="65" t="s">
        <v>15</v>
      </c>
      <c r="G93" s="67">
        <v>1</v>
      </c>
      <c r="H93" s="68">
        <v>100</v>
      </c>
      <c r="I93" s="6"/>
      <c r="J93" s="6"/>
      <c r="K93" s="70"/>
    </row>
    <row r="94" s="1" customFormat="1" ht="12.65" customHeight="1" spans="1:11">
      <c r="A94" s="56" t="s">
        <v>202</v>
      </c>
      <c r="B94" s="25" t="s">
        <v>203</v>
      </c>
      <c r="C94" s="26" t="s">
        <v>161</v>
      </c>
      <c r="D94" s="34">
        <v>0.828</v>
      </c>
      <c r="E94" s="28">
        <f>D94*D2*(100-$E$2)/100</f>
        <v>2.6496</v>
      </c>
      <c r="F94" s="26" t="s">
        <v>204</v>
      </c>
      <c r="G94" s="29">
        <v>1</v>
      </c>
      <c r="H94" s="30">
        <v>200</v>
      </c>
      <c r="I94" s="6"/>
      <c r="J94" s="6"/>
      <c r="K94" s="70"/>
    </row>
    <row r="95" s="1" customFormat="1" ht="11.15" customHeight="1" spans="1:11">
      <c r="A95" s="57" t="s">
        <v>205</v>
      </c>
      <c r="B95" s="38" t="s">
        <v>206</v>
      </c>
      <c r="C95" s="33" t="s">
        <v>163</v>
      </c>
      <c r="D95" s="34">
        <v>0.828</v>
      </c>
      <c r="E95" s="35">
        <f>D95*D2*(100-$E$2)/100</f>
        <v>2.6496</v>
      </c>
      <c r="F95" s="33" t="s">
        <v>204</v>
      </c>
      <c r="G95" s="36">
        <v>1</v>
      </c>
      <c r="H95" s="37">
        <v>200</v>
      </c>
      <c r="I95" s="6"/>
      <c r="J95" s="6"/>
      <c r="K95" s="70"/>
    </row>
    <row r="96" s="1" customFormat="1" ht="11.15" customHeight="1" spans="1:11">
      <c r="A96" s="57" t="s">
        <v>207</v>
      </c>
      <c r="B96" s="58" t="s">
        <v>208</v>
      </c>
      <c r="C96" s="33" t="s">
        <v>209</v>
      </c>
      <c r="D96" s="34">
        <v>0.828</v>
      </c>
      <c r="E96" s="35">
        <f>D96*D2*(100-$E$2)/100</f>
        <v>2.6496</v>
      </c>
      <c r="F96" s="33" t="s">
        <v>204</v>
      </c>
      <c r="G96" s="36">
        <v>1</v>
      </c>
      <c r="H96" s="37">
        <v>200</v>
      </c>
      <c r="I96" s="6"/>
      <c r="J96" s="6"/>
      <c r="K96" s="70"/>
    </row>
    <row r="97" s="1" customFormat="1" ht="11.15" customHeight="1" spans="1:11">
      <c r="A97" s="57" t="s">
        <v>210</v>
      </c>
      <c r="B97" s="38" t="s">
        <v>58</v>
      </c>
      <c r="C97" s="59" t="s">
        <v>167</v>
      </c>
      <c r="D97" s="34">
        <v>0.828</v>
      </c>
      <c r="E97" s="35">
        <f>D97*D2*(100-$E$2)/100</f>
        <v>2.6496</v>
      </c>
      <c r="F97" s="33" t="s">
        <v>204</v>
      </c>
      <c r="G97" s="61">
        <v>1</v>
      </c>
      <c r="H97" s="62">
        <v>200</v>
      </c>
      <c r="I97" s="6"/>
      <c r="J97" s="6"/>
      <c r="K97" s="70"/>
    </row>
    <row r="98" s="1" customFormat="1" ht="11.15" customHeight="1" spans="1:11">
      <c r="A98" s="57" t="s">
        <v>211</v>
      </c>
      <c r="B98" s="38"/>
      <c r="C98" s="59" t="s">
        <v>169</v>
      </c>
      <c r="D98" s="34">
        <v>0.828</v>
      </c>
      <c r="E98" s="60">
        <f>D98*D2*(100-$E$2)/100</f>
        <v>2.6496</v>
      </c>
      <c r="F98" s="33" t="s">
        <v>204</v>
      </c>
      <c r="G98" s="61">
        <v>1</v>
      </c>
      <c r="H98" s="62">
        <v>200</v>
      </c>
      <c r="I98" s="6"/>
      <c r="J98" s="6"/>
      <c r="K98" s="70"/>
    </row>
    <row r="99" s="1" customFormat="1" ht="11.15" customHeight="1" spans="1:11">
      <c r="A99" s="57" t="s">
        <v>212</v>
      </c>
      <c r="B99" s="38"/>
      <c r="C99" s="59" t="s">
        <v>213</v>
      </c>
      <c r="D99" s="34">
        <v>0.828</v>
      </c>
      <c r="E99" s="60">
        <f>D99*D2*(100-$E$2)/100</f>
        <v>2.6496</v>
      </c>
      <c r="F99" s="33" t="s">
        <v>204</v>
      </c>
      <c r="G99" s="61">
        <v>1</v>
      </c>
      <c r="H99" s="62">
        <v>200</v>
      </c>
      <c r="I99" s="6"/>
      <c r="J99" s="6"/>
      <c r="K99" s="70"/>
    </row>
    <row r="100" s="1" customFormat="1" ht="10.5" customHeight="1" spans="1:11">
      <c r="A100" s="78" t="s">
        <v>214</v>
      </c>
      <c r="B100" s="38"/>
      <c r="C100" s="59" t="s">
        <v>215</v>
      </c>
      <c r="D100" s="34">
        <v>0.828</v>
      </c>
      <c r="E100" s="60">
        <f>D100*D2*(100-$E$2)/100</f>
        <v>2.6496</v>
      </c>
      <c r="F100" s="59" t="s">
        <v>204</v>
      </c>
      <c r="G100" s="61">
        <v>1</v>
      </c>
      <c r="H100" s="62">
        <v>200</v>
      </c>
      <c r="I100" s="6"/>
      <c r="J100" s="6"/>
      <c r="K100" s="70"/>
    </row>
    <row r="101" s="1" customFormat="1" ht="12.65" customHeight="1" spans="1:11">
      <c r="A101" s="56" t="s">
        <v>216</v>
      </c>
      <c r="B101" s="25" t="s">
        <v>203</v>
      </c>
      <c r="C101" s="26" t="s">
        <v>161</v>
      </c>
      <c r="D101" s="34">
        <v>0.828</v>
      </c>
      <c r="E101" s="28">
        <f>D101*D2*(100-$E$2)/100</f>
        <v>2.6496</v>
      </c>
      <c r="F101" s="26" t="s">
        <v>204</v>
      </c>
      <c r="G101" s="29">
        <v>1</v>
      </c>
      <c r="H101" s="30">
        <v>200</v>
      </c>
      <c r="I101" s="6"/>
      <c r="J101" s="6"/>
      <c r="K101" s="70"/>
    </row>
    <row r="102" s="1" customFormat="1" ht="11.15" customHeight="1" spans="1:11">
      <c r="A102" s="57" t="s">
        <v>217</v>
      </c>
      <c r="B102" s="38" t="s">
        <v>206</v>
      </c>
      <c r="C102" s="33" t="s">
        <v>163</v>
      </c>
      <c r="D102" s="34">
        <v>0.828</v>
      </c>
      <c r="E102" s="35">
        <f>D102*D2*(100-$E$2)/100</f>
        <v>2.6496</v>
      </c>
      <c r="F102" s="33" t="s">
        <v>204</v>
      </c>
      <c r="G102" s="36">
        <v>1</v>
      </c>
      <c r="H102" s="37">
        <v>200</v>
      </c>
      <c r="I102" s="6"/>
      <c r="J102" s="6"/>
      <c r="K102" s="70"/>
    </row>
    <row r="103" s="1" customFormat="1" ht="11.15" customHeight="1" spans="1:11">
      <c r="A103" s="57" t="s">
        <v>218</v>
      </c>
      <c r="B103" s="58" t="s">
        <v>219</v>
      </c>
      <c r="C103" s="33" t="s">
        <v>209</v>
      </c>
      <c r="D103" s="34">
        <v>0.828</v>
      </c>
      <c r="E103" s="35">
        <f>D103*D2*(100-$E$2)/100</f>
        <v>2.6496</v>
      </c>
      <c r="F103" s="33" t="s">
        <v>204</v>
      </c>
      <c r="G103" s="36">
        <v>1</v>
      </c>
      <c r="H103" s="37">
        <v>200</v>
      </c>
      <c r="I103" s="6"/>
      <c r="J103" s="6"/>
      <c r="K103" s="70"/>
    </row>
    <row r="104" s="1" customFormat="1" ht="11.15" customHeight="1" spans="1:11">
      <c r="A104" s="57" t="s">
        <v>220</v>
      </c>
      <c r="B104" s="58" t="s">
        <v>208</v>
      </c>
      <c r="C104" s="59" t="s">
        <v>167</v>
      </c>
      <c r="D104" s="34">
        <v>0.828</v>
      </c>
      <c r="E104" s="35">
        <f>D104*D2*(100-$E$2)/100</f>
        <v>2.6496</v>
      </c>
      <c r="F104" s="33" t="s">
        <v>204</v>
      </c>
      <c r="G104" s="61">
        <v>1</v>
      </c>
      <c r="H104" s="62">
        <v>200</v>
      </c>
      <c r="I104" s="6"/>
      <c r="J104" s="6"/>
      <c r="K104" s="70"/>
    </row>
    <row r="105" s="1" customFormat="1" ht="11.15" customHeight="1" spans="1:11">
      <c r="A105" s="57" t="s">
        <v>221</v>
      </c>
      <c r="B105" s="38" t="s">
        <v>58</v>
      </c>
      <c r="C105" s="59" t="s">
        <v>169</v>
      </c>
      <c r="D105" s="34">
        <v>0.828</v>
      </c>
      <c r="E105" s="60">
        <f>D105*D2*(100-$E$2)/100</f>
        <v>2.6496</v>
      </c>
      <c r="F105" s="33" t="s">
        <v>204</v>
      </c>
      <c r="G105" s="61">
        <v>1</v>
      </c>
      <c r="H105" s="62">
        <v>200</v>
      </c>
      <c r="I105" s="6"/>
      <c r="J105" s="6"/>
      <c r="K105" s="70"/>
    </row>
    <row r="106" s="1" customFormat="1" ht="11.15" customHeight="1" spans="1:11">
      <c r="A106" s="57" t="s">
        <v>222</v>
      </c>
      <c r="B106" s="38"/>
      <c r="C106" s="59" t="s">
        <v>213</v>
      </c>
      <c r="D106" s="34">
        <v>0.828</v>
      </c>
      <c r="E106" s="60">
        <f>D106*D2*(100-$E$2)/100</f>
        <v>2.6496</v>
      </c>
      <c r="F106" s="33" t="s">
        <v>204</v>
      </c>
      <c r="G106" s="61">
        <v>1</v>
      </c>
      <c r="H106" s="62">
        <v>200</v>
      </c>
      <c r="I106" s="6"/>
      <c r="J106" s="6"/>
      <c r="K106" s="70"/>
    </row>
    <row r="107" s="1" customFormat="1" ht="10.5" customHeight="1" spans="1:11">
      <c r="A107" s="78" t="s">
        <v>223</v>
      </c>
      <c r="B107" s="38"/>
      <c r="C107" s="59" t="s">
        <v>215</v>
      </c>
      <c r="D107" s="34">
        <v>0.828</v>
      </c>
      <c r="E107" s="60">
        <f>D107*D2*(100-$E$2)/100</f>
        <v>2.6496</v>
      </c>
      <c r="F107" s="59" t="s">
        <v>204</v>
      </c>
      <c r="G107" s="61">
        <v>1</v>
      </c>
      <c r="H107" s="62">
        <v>200</v>
      </c>
      <c r="I107" s="6"/>
      <c r="J107" s="6"/>
      <c r="K107" s="70"/>
    </row>
    <row r="108" s="1" customFormat="1" ht="50.25" customHeight="1" spans="1:11">
      <c r="A108" s="63" t="s">
        <v>224</v>
      </c>
      <c r="B108" s="64" t="s">
        <v>225</v>
      </c>
      <c r="C108" s="65" t="s">
        <v>226</v>
      </c>
      <c r="D108" s="34">
        <v>3.59862533597</v>
      </c>
      <c r="E108" s="66">
        <f>D108*D2*(100-$E$2)/100</f>
        <v>11.515601075104</v>
      </c>
      <c r="F108" s="65" t="s">
        <v>15</v>
      </c>
      <c r="G108" s="67">
        <v>1</v>
      </c>
      <c r="H108" s="68">
        <v>60</v>
      </c>
      <c r="I108" s="6"/>
      <c r="J108" s="6"/>
      <c r="K108" s="70"/>
    </row>
    <row r="109" s="1" customFormat="1" ht="48" customHeight="1" spans="1:11">
      <c r="A109" s="63" t="s">
        <v>227</v>
      </c>
      <c r="B109" s="64" t="s">
        <v>228</v>
      </c>
      <c r="C109" s="65" t="s">
        <v>226</v>
      </c>
      <c r="D109" s="34">
        <v>3.221</v>
      </c>
      <c r="E109" s="66">
        <f>D109*D2*(100-$E$2)/100</f>
        <v>10.3072</v>
      </c>
      <c r="F109" s="65" t="s">
        <v>15</v>
      </c>
      <c r="G109" s="67">
        <v>1</v>
      </c>
      <c r="H109" s="68">
        <v>60</v>
      </c>
      <c r="I109" s="6"/>
      <c r="J109" s="6"/>
      <c r="K109" s="70"/>
    </row>
    <row r="110" s="1" customFormat="1" ht="48" customHeight="1" spans="1:11">
      <c r="A110" s="63" t="s">
        <v>229</v>
      </c>
      <c r="B110" s="64" t="s">
        <v>230</v>
      </c>
      <c r="C110" s="65" t="s">
        <v>231</v>
      </c>
      <c r="D110" s="34">
        <v>3.7375</v>
      </c>
      <c r="E110" s="66">
        <f>D110*D2*(100-$E$2)/100</f>
        <v>11.96</v>
      </c>
      <c r="F110" s="65" t="s">
        <v>15</v>
      </c>
      <c r="G110" s="67">
        <v>1</v>
      </c>
      <c r="H110" s="68">
        <v>60</v>
      </c>
      <c r="I110" s="6"/>
      <c r="J110" s="6"/>
      <c r="K110" s="70"/>
    </row>
    <row r="111" s="1" customFormat="1" ht="48" customHeight="1" spans="1:11">
      <c r="A111" s="63" t="s">
        <v>232</v>
      </c>
      <c r="B111" s="64" t="s">
        <v>233</v>
      </c>
      <c r="C111" s="65" t="s">
        <v>231</v>
      </c>
      <c r="D111" s="34">
        <v>3.359</v>
      </c>
      <c r="E111" s="66">
        <f>D111*D2*(100-$E$2)/100</f>
        <v>10.7488</v>
      </c>
      <c r="F111" s="65" t="s">
        <v>15</v>
      </c>
      <c r="G111" s="67">
        <v>1</v>
      </c>
      <c r="H111" s="68">
        <v>60</v>
      </c>
      <c r="I111" s="6"/>
      <c r="J111" s="6"/>
      <c r="K111" s="70"/>
    </row>
    <row r="112" s="1" customFormat="1" ht="32.5" customHeight="1" spans="1:11">
      <c r="A112" s="18" t="s">
        <v>234</v>
      </c>
      <c r="B112" s="19"/>
      <c r="C112" s="65"/>
      <c r="D112" s="34">
        <v>0</v>
      </c>
      <c r="E112" s="85"/>
      <c r="F112" s="68"/>
      <c r="G112" s="67"/>
      <c r="H112" s="68"/>
      <c r="I112" s="69"/>
      <c r="J112" s="69"/>
      <c r="K112" s="70"/>
    </row>
    <row r="113" s="1" customFormat="1" ht="38.5" customHeight="1" spans="1:11">
      <c r="A113" s="63" t="s">
        <v>235</v>
      </c>
      <c r="B113" s="64" t="s">
        <v>236</v>
      </c>
      <c r="C113" s="65" t="s">
        <v>237</v>
      </c>
      <c r="D113" s="42">
        <v>0.328175148186046</v>
      </c>
      <c r="E113" s="66">
        <f>D113*D2*(100-$E$2)/100</f>
        <v>1.05016047419535</v>
      </c>
      <c r="F113" s="65" t="s">
        <v>15</v>
      </c>
      <c r="G113" s="67">
        <v>1</v>
      </c>
      <c r="H113" s="68">
        <v>200</v>
      </c>
      <c r="I113" s="69"/>
      <c r="J113" s="69"/>
      <c r="K113" s="70"/>
    </row>
    <row r="114" s="1" customFormat="1" ht="27.65" customHeight="1" spans="1:11">
      <c r="A114" s="24" t="s">
        <v>238</v>
      </c>
      <c r="B114" s="25" t="s">
        <v>239</v>
      </c>
      <c r="C114" s="26" t="s">
        <v>237</v>
      </c>
      <c r="D114" s="27">
        <v>0.95</v>
      </c>
      <c r="E114" s="28">
        <f>D114*D2*(100-$E$2)/100</f>
        <v>3.04</v>
      </c>
      <c r="F114" s="26" t="s">
        <v>15</v>
      </c>
      <c r="G114" s="29">
        <v>1</v>
      </c>
      <c r="H114" s="30">
        <v>200</v>
      </c>
      <c r="I114" s="69"/>
      <c r="J114" s="69"/>
      <c r="K114" s="70"/>
    </row>
    <row r="115" s="1" customFormat="1" ht="29.5" customHeight="1" spans="1:11">
      <c r="A115" s="39" t="s">
        <v>240</v>
      </c>
      <c r="B115" s="54"/>
      <c r="C115" s="41" t="s">
        <v>241</v>
      </c>
      <c r="D115" s="34">
        <v>1.69</v>
      </c>
      <c r="E115" s="43">
        <f>D115*D2*(100-$E$2)/100</f>
        <v>5.408</v>
      </c>
      <c r="F115" s="41" t="s">
        <v>15</v>
      </c>
      <c r="G115" s="44">
        <v>1</v>
      </c>
      <c r="H115" s="45">
        <v>100</v>
      </c>
      <c r="I115" s="69"/>
      <c r="J115" s="69"/>
      <c r="K115" s="70"/>
    </row>
    <row r="116" s="1" customFormat="1" ht="17.25" customHeight="1" spans="1:11">
      <c r="A116" s="24" t="s">
        <v>242</v>
      </c>
      <c r="B116" s="25" t="s">
        <v>243</v>
      </c>
      <c r="C116" s="46" t="s">
        <v>244</v>
      </c>
      <c r="D116" s="34">
        <v>0.66</v>
      </c>
      <c r="E116" s="73">
        <f>D116*D2*(100-$E$2)/100</f>
        <v>2.112</v>
      </c>
      <c r="F116" s="46" t="s">
        <v>245</v>
      </c>
      <c r="G116" s="47">
        <v>1</v>
      </c>
      <c r="H116" s="48">
        <v>280</v>
      </c>
      <c r="I116" s="69"/>
      <c r="J116" s="69"/>
      <c r="K116" s="70"/>
    </row>
    <row r="117" s="1" customFormat="1" ht="18.75" customHeight="1" spans="1:11">
      <c r="A117" s="39" t="s">
        <v>246</v>
      </c>
      <c r="B117" s="54" t="s">
        <v>247</v>
      </c>
      <c r="C117" s="20" t="s">
        <v>248</v>
      </c>
      <c r="D117" s="42">
        <v>2.5375</v>
      </c>
      <c r="E117" s="43">
        <f>D117*D2*(100-$E$2)/100</f>
        <v>8.12</v>
      </c>
      <c r="F117" s="41" t="s">
        <v>245</v>
      </c>
      <c r="G117" s="44">
        <v>1</v>
      </c>
      <c r="H117" s="45">
        <v>160</v>
      </c>
      <c r="I117" s="69"/>
      <c r="J117" s="69"/>
      <c r="K117" s="70"/>
    </row>
    <row r="118" s="1" customFormat="1" ht="11.15" customHeight="1" spans="1:12">
      <c r="A118" s="24" t="s">
        <v>249</v>
      </c>
      <c r="B118" s="25"/>
      <c r="C118" s="26" t="s">
        <v>250</v>
      </c>
      <c r="D118" s="86">
        <v>0.5875</v>
      </c>
      <c r="E118" s="28">
        <f>D118*$D$2*(100-$E$2)/100</f>
        <v>1.88</v>
      </c>
      <c r="F118" s="26" t="s">
        <v>15</v>
      </c>
      <c r="G118" s="29">
        <v>1</v>
      </c>
      <c r="H118" s="30">
        <v>96</v>
      </c>
      <c r="I118" s="69"/>
      <c r="J118" s="69"/>
      <c r="K118" s="70"/>
      <c r="L118" s="77"/>
    </row>
    <row r="119" s="1" customFormat="1" ht="11.15" customHeight="1" spans="1:12">
      <c r="A119" s="31" t="s">
        <v>251</v>
      </c>
      <c r="B119" s="32"/>
      <c r="C119" s="26" t="s">
        <v>252</v>
      </c>
      <c r="D119" s="87">
        <v>0.821875</v>
      </c>
      <c r="E119" s="28">
        <f t="shared" ref="E119:E127" si="0">D119*$D$2*(100-$E$2)/100</f>
        <v>2.63</v>
      </c>
      <c r="F119" s="33" t="s">
        <v>15</v>
      </c>
      <c r="G119" s="36">
        <v>1</v>
      </c>
      <c r="H119" s="37">
        <v>75</v>
      </c>
      <c r="I119" s="69"/>
      <c r="J119" s="69"/>
      <c r="K119" s="70"/>
      <c r="L119" s="77"/>
    </row>
    <row r="120" s="1" customFormat="1" ht="11.15" customHeight="1" spans="1:12">
      <c r="A120" s="31" t="s">
        <v>253</v>
      </c>
      <c r="B120" s="32" t="s">
        <v>254</v>
      </c>
      <c r="C120" s="26" t="s">
        <v>255</v>
      </c>
      <c r="D120" s="87">
        <v>0.91875</v>
      </c>
      <c r="E120" s="28">
        <f t="shared" si="0"/>
        <v>2.94</v>
      </c>
      <c r="F120" s="33" t="s">
        <v>15</v>
      </c>
      <c r="G120" s="36">
        <v>1</v>
      </c>
      <c r="H120" s="37">
        <v>60</v>
      </c>
      <c r="I120" s="69"/>
      <c r="J120" s="69"/>
      <c r="K120" s="70"/>
      <c r="L120" s="77"/>
    </row>
    <row r="121" s="1" customFormat="1" ht="11.15" customHeight="1" spans="1:12">
      <c r="A121" s="31" t="s">
        <v>256</v>
      </c>
      <c r="B121" s="32"/>
      <c r="C121" s="26" t="s">
        <v>257</v>
      </c>
      <c r="D121" s="87">
        <v>1.23125</v>
      </c>
      <c r="E121" s="28">
        <f t="shared" si="0"/>
        <v>3.94</v>
      </c>
      <c r="F121" s="33" t="s">
        <v>15</v>
      </c>
      <c r="G121" s="36">
        <v>1</v>
      </c>
      <c r="H121" s="37">
        <v>48</v>
      </c>
      <c r="I121" s="69"/>
      <c r="J121" s="69"/>
      <c r="K121" s="70"/>
      <c r="L121" s="77"/>
    </row>
    <row r="122" s="1" customFormat="1" ht="11.15" customHeight="1" spans="1:12">
      <c r="A122" s="31" t="s">
        <v>258</v>
      </c>
      <c r="B122" s="32"/>
      <c r="C122" s="26" t="s">
        <v>259</v>
      </c>
      <c r="D122" s="87">
        <v>1.46875</v>
      </c>
      <c r="E122" s="28">
        <f t="shared" si="0"/>
        <v>4.7</v>
      </c>
      <c r="F122" s="33" t="s">
        <v>15</v>
      </c>
      <c r="G122" s="36">
        <v>1</v>
      </c>
      <c r="H122" s="37">
        <v>36</v>
      </c>
      <c r="I122" s="69"/>
      <c r="J122" s="69"/>
      <c r="K122" s="70"/>
      <c r="L122" s="77"/>
    </row>
    <row r="123" s="1" customFormat="1" ht="11.15" customHeight="1" spans="1:12">
      <c r="A123" s="31" t="s">
        <v>260</v>
      </c>
      <c r="B123" s="32"/>
      <c r="C123" s="26" t="s">
        <v>261</v>
      </c>
      <c r="D123" s="88">
        <v>2.359375</v>
      </c>
      <c r="E123" s="28">
        <f t="shared" si="0"/>
        <v>7.55</v>
      </c>
      <c r="F123" s="80" t="s">
        <v>15</v>
      </c>
      <c r="G123" s="81">
        <v>1</v>
      </c>
      <c r="H123" s="82">
        <v>36</v>
      </c>
      <c r="I123" s="69"/>
      <c r="J123" s="69"/>
      <c r="K123" s="70"/>
      <c r="L123" s="77"/>
    </row>
    <row r="124" s="1" customFormat="1" ht="20.5" customHeight="1" spans="1:11">
      <c r="A124" s="24" t="s">
        <v>262</v>
      </c>
      <c r="B124" s="25" t="s">
        <v>263</v>
      </c>
      <c r="C124" s="46" t="s">
        <v>264</v>
      </c>
      <c r="D124" s="34">
        <v>3.1</v>
      </c>
      <c r="E124" s="28">
        <f t="shared" si="0"/>
        <v>9.92</v>
      </c>
      <c r="F124" s="46" t="s">
        <v>245</v>
      </c>
      <c r="G124" s="47">
        <v>1</v>
      </c>
      <c r="H124" s="48">
        <v>36</v>
      </c>
      <c r="I124" s="69"/>
      <c r="J124" s="69"/>
      <c r="K124" s="70"/>
    </row>
    <row r="125" s="1" customFormat="1" ht="24" customHeight="1" spans="1:11">
      <c r="A125" s="39" t="s">
        <v>265</v>
      </c>
      <c r="B125" s="54" t="s">
        <v>266</v>
      </c>
      <c r="C125" s="46" t="s">
        <v>267</v>
      </c>
      <c r="D125" s="42">
        <v>6.2</v>
      </c>
      <c r="E125" s="28">
        <f t="shared" si="0"/>
        <v>19.84</v>
      </c>
      <c r="F125" s="41" t="s">
        <v>245</v>
      </c>
      <c r="G125" s="44">
        <v>1</v>
      </c>
      <c r="H125" s="45">
        <v>36</v>
      </c>
      <c r="I125" s="69"/>
      <c r="J125" s="69"/>
      <c r="K125" s="70"/>
    </row>
    <row r="126" s="1" customFormat="1" ht="25.5" customHeight="1" spans="1:11">
      <c r="A126" s="24" t="s">
        <v>268</v>
      </c>
      <c r="B126" s="25" t="s">
        <v>269</v>
      </c>
      <c r="C126" s="46" t="s">
        <v>264</v>
      </c>
      <c r="D126" s="34">
        <v>3</v>
      </c>
      <c r="E126" s="28">
        <f t="shared" si="0"/>
        <v>9.6</v>
      </c>
      <c r="F126" s="46" t="s">
        <v>245</v>
      </c>
      <c r="G126" s="47">
        <v>1</v>
      </c>
      <c r="H126" s="48">
        <v>36</v>
      </c>
      <c r="I126" s="69"/>
      <c r="J126" s="69"/>
      <c r="K126" s="70"/>
    </row>
    <row r="127" s="1" customFormat="1" ht="28" customHeight="1" spans="1:11">
      <c r="A127" s="39" t="s">
        <v>270</v>
      </c>
      <c r="B127" s="54" t="s">
        <v>271</v>
      </c>
      <c r="C127" s="20" t="s">
        <v>267</v>
      </c>
      <c r="D127" s="42">
        <v>6</v>
      </c>
      <c r="E127" s="28">
        <f t="shared" si="0"/>
        <v>19.2</v>
      </c>
      <c r="F127" s="41" t="s">
        <v>245</v>
      </c>
      <c r="G127" s="44">
        <v>1</v>
      </c>
      <c r="H127" s="45">
        <v>36</v>
      </c>
      <c r="I127" s="69"/>
      <c r="J127" s="69"/>
      <c r="K127" s="70"/>
    </row>
    <row r="128" s="1" customFormat="1" ht="12.75" customHeight="1" spans="1:11">
      <c r="A128" s="24" t="s">
        <v>272</v>
      </c>
      <c r="B128" s="25" t="s">
        <v>273</v>
      </c>
      <c r="C128" s="26" t="s">
        <v>274</v>
      </c>
      <c r="D128" s="27">
        <v>3.92</v>
      </c>
      <c r="E128" s="28">
        <f>D128*D2*(100-$E$2)/100</f>
        <v>12.544</v>
      </c>
      <c r="F128" s="26" t="s">
        <v>15</v>
      </c>
      <c r="G128" s="29">
        <v>1</v>
      </c>
      <c r="H128" s="30">
        <v>40</v>
      </c>
      <c r="I128" s="69"/>
      <c r="J128" s="69"/>
      <c r="K128" s="70"/>
    </row>
    <row r="129" s="1" customFormat="1" ht="12" customHeight="1" spans="1:11">
      <c r="A129" s="31" t="s">
        <v>275</v>
      </c>
      <c r="B129" s="32" t="s">
        <v>276</v>
      </c>
      <c r="C129" s="33" t="s">
        <v>277</v>
      </c>
      <c r="D129" s="34">
        <v>4.8125</v>
      </c>
      <c r="E129" s="35">
        <f>D129*D2*(100-$E$2)/100</f>
        <v>15.4</v>
      </c>
      <c r="F129" s="33" t="s">
        <v>15</v>
      </c>
      <c r="G129" s="36">
        <v>1</v>
      </c>
      <c r="H129" s="37">
        <v>24</v>
      </c>
      <c r="I129" s="69"/>
      <c r="J129" s="69"/>
      <c r="K129" s="70"/>
    </row>
    <row r="130" s="1" customFormat="1" ht="12" customHeight="1" spans="1:11">
      <c r="A130" s="39" t="s">
        <v>278</v>
      </c>
      <c r="B130" s="54"/>
      <c r="C130" s="41" t="s">
        <v>279</v>
      </c>
      <c r="D130" s="34">
        <v>6.259</v>
      </c>
      <c r="E130" s="43">
        <f>D130*D2*(100-$E$2)/100</f>
        <v>20.0288</v>
      </c>
      <c r="F130" s="41" t="s">
        <v>15</v>
      </c>
      <c r="G130" s="44">
        <v>1</v>
      </c>
      <c r="H130" s="45">
        <v>24</v>
      </c>
      <c r="I130" s="69"/>
      <c r="J130" s="69"/>
      <c r="K130" s="70"/>
    </row>
    <row r="131" s="1" customFormat="1" ht="19.9" customHeight="1" spans="1:11">
      <c r="A131" s="24" t="s">
        <v>280</v>
      </c>
      <c r="B131" s="25" t="s">
        <v>281</v>
      </c>
      <c r="C131" s="26" t="s">
        <v>274</v>
      </c>
      <c r="D131" s="34">
        <v>3.69</v>
      </c>
      <c r="E131" s="28">
        <f>D131*D2*(100-$E$2)/100</f>
        <v>11.808</v>
      </c>
      <c r="F131" s="26" t="s">
        <v>15</v>
      </c>
      <c r="G131" s="29">
        <v>1</v>
      </c>
      <c r="H131" s="30">
        <v>40</v>
      </c>
      <c r="I131" s="69"/>
      <c r="J131" s="69"/>
      <c r="K131" s="70"/>
    </row>
    <row r="132" s="1" customFormat="1" ht="21" customHeight="1" spans="1:11">
      <c r="A132" s="39" t="s">
        <v>282</v>
      </c>
      <c r="B132" s="54" t="s">
        <v>283</v>
      </c>
      <c r="C132" s="41" t="s">
        <v>277</v>
      </c>
      <c r="D132" s="42">
        <v>4.90074887957829</v>
      </c>
      <c r="E132" s="43">
        <f>D132*D2*(100-$E$2)/100</f>
        <v>15.6823964146505</v>
      </c>
      <c r="F132" s="41" t="s">
        <v>15</v>
      </c>
      <c r="G132" s="44">
        <v>1</v>
      </c>
      <c r="H132" s="45">
        <v>20</v>
      </c>
      <c r="I132" s="69"/>
      <c r="J132" s="69"/>
      <c r="K132" s="70"/>
    </row>
    <row r="133" s="1" customFormat="1" ht="43.9" customHeight="1" spans="1:11">
      <c r="A133" s="63" t="s">
        <v>284</v>
      </c>
      <c r="B133" s="64" t="s">
        <v>285</v>
      </c>
      <c r="C133" s="65" t="s">
        <v>279</v>
      </c>
      <c r="D133" s="55">
        <v>9.13</v>
      </c>
      <c r="E133" s="66">
        <f>D133*D2*(100-$E$2)/100</f>
        <v>29.216</v>
      </c>
      <c r="F133" s="65" t="s">
        <v>15</v>
      </c>
      <c r="G133" s="67">
        <v>1</v>
      </c>
      <c r="H133" s="68">
        <v>20</v>
      </c>
      <c r="I133" s="69"/>
      <c r="J133" s="69"/>
      <c r="K133" s="70"/>
    </row>
    <row r="134" s="1" customFormat="1" ht="12" spans="1:11">
      <c r="A134" s="24" t="s">
        <v>286</v>
      </c>
      <c r="B134" s="25" t="s">
        <v>287</v>
      </c>
      <c r="C134" s="26" t="s">
        <v>288</v>
      </c>
      <c r="D134" s="27">
        <v>1.66275408414263</v>
      </c>
      <c r="E134" s="28">
        <f>D134*D2*(100-$E$2)/100</f>
        <v>5.32081306925643</v>
      </c>
      <c r="F134" s="26" t="s">
        <v>15</v>
      </c>
      <c r="G134" s="29">
        <v>12</v>
      </c>
      <c r="H134" s="30">
        <v>120</v>
      </c>
      <c r="I134" s="69"/>
      <c r="J134" s="69"/>
      <c r="K134" s="70"/>
    </row>
    <row r="135" s="1" customFormat="1" ht="12" spans="1:11">
      <c r="A135" s="31" t="s">
        <v>289</v>
      </c>
      <c r="B135" s="32" t="s">
        <v>290</v>
      </c>
      <c r="C135" s="50" t="s">
        <v>291</v>
      </c>
      <c r="D135" s="34">
        <v>2.43943526818295</v>
      </c>
      <c r="E135" s="83">
        <f>D135*D2*(100-$E$2)/100</f>
        <v>7.80619285818543</v>
      </c>
      <c r="F135" s="50" t="s">
        <v>15</v>
      </c>
      <c r="G135" s="52">
        <v>12</v>
      </c>
      <c r="H135" s="53">
        <v>120</v>
      </c>
      <c r="I135" s="69"/>
      <c r="J135" s="69"/>
      <c r="K135" s="70"/>
    </row>
    <row r="136" s="1" customFormat="1" ht="12" spans="1:11">
      <c r="A136" s="31" t="s">
        <v>292</v>
      </c>
      <c r="B136" s="32"/>
      <c r="C136" s="50" t="s">
        <v>293</v>
      </c>
      <c r="D136" s="34">
        <v>4.16</v>
      </c>
      <c r="E136" s="83">
        <f>D136*D2*(100-$E$2)/100</f>
        <v>13.312</v>
      </c>
      <c r="F136" s="50" t="s">
        <v>15</v>
      </c>
      <c r="G136" s="52">
        <v>6</v>
      </c>
      <c r="H136" s="53">
        <v>60</v>
      </c>
      <c r="I136" s="69"/>
      <c r="J136" s="69"/>
      <c r="K136" s="70"/>
    </row>
    <row r="137" s="1" customFormat="1" ht="12" spans="1:11">
      <c r="A137" s="39" t="s">
        <v>294</v>
      </c>
      <c r="B137" s="54"/>
      <c r="C137" s="20" t="s">
        <v>295</v>
      </c>
      <c r="D137" s="34">
        <v>5.478</v>
      </c>
      <c r="E137" s="22">
        <f>D137*D2*(100-$E$2)/100</f>
        <v>17.5296</v>
      </c>
      <c r="F137" s="20" t="s">
        <v>15</v>
      </c>
      <c r="G137" s="84">
        <v>6</v>
      </c>
      <c r="H137" s="23">
        <v>60</v>
      </c>
      <c r="I137" s="69"/>
      <c r="J137" s="69"/>
      <c r="K137" s="70"/>
    </row>
    <row r="138" s="1" customFormat="1" ht="48.65" customHeight="1" spans="1:11">
      <c r="A138" s="63" t="s">
        <v>296</v>
      </c>
      <c r="B138" s="64" t="s">
        <v>297</v>
      </c>
      <c r="C138" s="65" t="s">
        <v>298</v>
      </c>
      <c r="D138" s="34">
        <v>2.459</v>
      </c>
      <c r="E138" s="66">
        <f>D138*D2*(100-$E$2)/100</f>
        <v>7.8688</v>
      </c>
      <c r="F138" s="65" t="s">
        <v>15</v>
      </c>
      <c r="G138" s="67">
        <v>1</v>
      </c>
      <c r="H138" s="68">
        <v>40</v>
      </c>
      <c r="I138" s="69"/>
      <c r="J138" s="69"/>
      <c r="K138" s="70"/>
    </row>
    <row r="139" s="1" customFormat="1" ht="40.5" customHeight="1" spans="1:11">
      <c r="A139" s="63" t="s">
        <v>299</v>
      </c>
      <c r="B139" s="64" t="s">
        <v>300</v>
      </c>
      <c r="C139" s="65" t="s">
        <v>136</v>
      </c>
      <c r="D139" s="34">
        <v>1.4220923088062</v>
      </c>
      <c r="E139" s="66">
        <f>D139*D2*(100-$E$2)/100</f>
        <v>4.55069538817984</v>
      </c>
      <c r="F139" s="65" t="s">
        <v>245</v>
      </c>
      <c r="G139" s="67">
        <v>1</v>
      </c>
      <c r="H139" s="68">
        <v>250</v>
      </c>
      <c r="I139" s="69"/>
      <c r="J139" s="69"/>
      <c r="K139" s="70"/>
    </row>
    <row r="140" s="1" customFormat="1" ht="44.25" customHeight="1" spans="1:11">
      <c r="A140" s="63" t="s">
        <v>301</v>
      </c>
      <c r="B140" s="64" t="s">
        <v>302</v>
      </c>
      <c r="C140" s="65" t="s">
        <v>231</v>
      </c>
      <c r="D140" s="34">
        <v>1.41</v>
      </c>
      <c r="E140" s="66">
        <f>D140*D2*(100-$E$2)/100</f>
        <v>4.512</v>
      </c>
      <c r="F140" s="65" t="s">
        <v>15</v>
      </c>
      <c r="G140" s="67">
        <v>1</v>
      </c>
      <c r="H140" s="68">
        <v>12</v>
      </c>
      <c r="I140" s="69"/>
      <c r="J140" s="69"/>
      <c r="K140" s="70"/>
    </row>
    <row r="141" s="1" customFormat="1" ht="43.5" customHeight="1" spans="1:11">
      <c r="A141" s="63" t="s">
        <v>303</v>
      </c>
      <c r="B141" s="64" t="s">
        <v>304</v>
      </c>
      <c r="C141" s="65" t="s">
        <v>305</v>
      </c>
      <c r="D141" s="34">
        <v>1</v>
      </c>
      <c r="E141" s="66">
        <f>D141*D2*(100-$E$2)/100</f>
        <v>3.2</v>
      </c>
      <c r="F141" s="65" t="s">
        <v>15</v>
      </c>
      <c r="G141" s="67">
        <v>1</v>
      </c>
      <c r="H141" s="68">
        <v>120</v>
      </c>
      <c r="I141" s="69"/>
      <c r="J141" s="69"/>
      <c r="K141" s="70"/>
    </row>
    <row r="142" s="1" customFormat="1" ht="11.15" customHeight="1" spans="1:12">
      <c r="A142" s="24" t="s">
        <v>306</v>
      </c>
      <c r="B142" s="25"/>
      <c r="C142" s="26" t="s">
        <v>226</v>
      </c>
      <c r="D142" s="86">
        <v>2.928125</v>
      </c>
      <c r="E142" s="28">
        <f t="shared" ref="E142:E148" si="1">D142*$D$2*(100-$E$2)/100</f>
        <v>9.37</v>
      </c>
      <c r="F142" s="26" t="s">
        <v>15</v>
      </c>
      <c r="G142" s="29">
        <v>1</v>
      </c>
      <c r="H142" s="30">
        <v>20</v>
      </c>
      <c r="I142" s="69"/>
      <c r="J142" s="69"/>
      <c r="K142" s="70"/>
      <c r="L142" s="77"/>
    </row>
    <row r="143" s="1" customFormat="1" ht="11.15" customHeight="1" spans="1:12">
      <c r="A143" s="31" t="s">
        <v>307</v>
      </c>
      <c r="B143" s="32" t="s">
        <v>308</v>
      </c>
      <c r="C143" s="33" t="s">
        <v>309</v>
      </c>
      <c r="D143" s="87">
        <v>4.9375</v>
      </c>
      <c r="E143" s="28">
        <f t="shared" si="1"/>
        <v>15.8</v>
      </c>
      <c r="F143" s="33" t="s">
        <v>15</v>
      </c>
      <c r="G143" s="36">
        <v>1</v>
      </c>
      <c r="H143" s="37">
        <v>10</v>
      </c>
      <c r="I143" s="69"/>
      <c r="J143" s="69"/>
      <c r="K143" s="70"/>
      <c r="L143" s="77"/>
    </row>
    <row r="144" s="1" customFormat="1" ht="11.15" customHeight="1" spans="1:12">
      <c r="A144" s="31" t="s">
        <v>310</v>
      </c>
      <c r="B144" s="32" t="s">
        <v>311</v>
      </c>
      <c r="C144" s="33" t="s">
        <v>312</v>
      </c>
      <c r="D144" s="87">
        <v>5.640625</v>
      </c>
      <c r="E144" s="28">
        <f t="shared" si="1"/>
        <v>18.05</v>
      </c>
      <c r="F144" s="33" t="s">
        <v>15</v>
      </c>
      <c r="G144" s="36">
        <v>1</v>
      </c>
      <c r="H144" s="37">
        <v>10</v>
      </c>
      <c r="I144" s="69"/>
      <c r="J144" s="69"/>
      <c r="K144" s="70"/>
      <c r="L144" s="77"/>
    </row>
    <row r="145" s="1" customFormat="1" ht="11.15" customHeight="1" spans="1:12">
      <c r="A145" s="31" t="s">
        <v>313</v>
      </c>
      <c r="B145" s="32" t="s">
        <v>314</v>
      </c>
      <c r="C145" s="33" t="s">
        <v>315</v>
      </c>
      <c r="D145" s="87">
        <v>6.33125</v>
      </c>
      <c r="E145" s="28">
        <f t="shared" si="1"/>
        <v>20.26</v>
      </c>
      <c r="F145" s="33" t="s">
        <v>15</v>
      </c>
      <c r="G145" s="36">
        <v>1</v>
      </c>
      <c r="H145" s="37">
        <v>10</v>
      </c>
      <c r="I145" s="69"/>
      <c r="J145" s="69"/>
      <c r="K145" s="70"/>
      <c r="L145" s="77"/>
    </row>
    <row r="146" s="1" customFormat="1" ht="11.15" customHeight="1" spans="1:12">
      <c r="A146" s="31" t="s">
        <v>316</v>
      </c>
      <c r="B146" s="32"/>
      <c r="C146" s="33" t="s">
        <v>317</v>
      </c>
      <c r="D146" s="87">
        <v>6.88125</v>
      </c>
      <c r="E146" s="28">
        <f t="shared" si="1"/>
        <v>22.02</v>
      </c>
      <c r="F146" s="33" t="s">
        <v>15</v>
      </c>
      <c r="G146" s="36">
        <v>1</v>
      </c>
      <c r="H146" s="37">
        <v>10</v>
      </c>
      <c r="I146" s="69"/>
      <c r="J146" s="69"/>
      <c r="K146" s="70"/>
      <c r="L146" s="77"/>
    </row>
    <row r="147" s="1" customFormat="1" ht="11.15" customHeight="1" spans="1:12">
      <c r="A147" s="31" t="s">
        <v>318</v>
      </c>
      <c r="B147" s="32"/>
      <c r="C147" s="80" t="s">
        <v>319</v>
      </c>
      <c r="D147" s="88">
        <v>7.61875</v>
      </c>
      <c r="E147" s="28">
        <f t="shared" si="1"/>
        <v>24.38</v>
      </c>
      <c r="F147" s="80" t="s">
        <v>15</v>
      </c>
      <c r="G147" s="81">
        <v>1</v>
      </c>
      <c r="H147" s="82">
        <v>10</v>
      </c>
      <c r="I147" s="69"/>
      <c r="J147" s="69"/>
      <c r="K147" s="70"/>
      <c r="L147" s="77"/>
    </row>
    <row r="148" s="1" customFormat="1" ht="11.15" customHeight="1" spans="1:12">
      <c r="A148" s="31" t="s">
        <v>320</v>
      </c>
      <c r="B148" s="54"/>
      <c r="C148" s="20" t="s">
        <v>321</v>
      </c>
      <c r="D148" s="90">
        <v>9.1375</v>
      </c>
      <c r="E148" s="28">
        <f t="shared" si="1"/>
        <v>29.24</v>
      </c>
      <c r="F148" s="20" t="s">
        <v>15</v>
      </c>
      <c r="G148" s="23">
        <v>1</v>
      </c>
      <c r="H148" s="23">
        <v>10</v>
      </c>
      <c r="I148" s="69"/>
      <c r="J148" s="69"/>
      <c r="K148" s="70"/>
      <c r="L148" s="77"/>
    </row>
    <row r="149" s="1" customFormat="1" ht="11.15" customHeight="1" spans="1:12">
      <c r="A149" s="24" t="s">
        <v>322</v>
      </c>
      <c r="B149" s="25" t="s">
        <v>308</v>
      </c>
      <c r="C149" s="26" t="s">
        <v>323</v>
      </c>
      <c r="D149" s="87">
        <v>0.5742</v>
      </c>
      <c r="E149" s="28">
        <f>D149*D2*(100-$E$2)/100</f>
        <v>1.83744</v>
      </c>
      <c r="F149" s="26" t="s">
        <v>15</v>
      </c>
      <c r="G149" s="29">
        <v>1</v>
      </c>
      <c r="H149" s="30">
        <v>120</v>
      </c>
      <c r="I149" s="69"/>
      <c r="J149" s="69"/>
      <c r="K149" s="70"/>
      <c r="L149" s="77"/>
    </row>
    <row r="150" s="1" customFormat="1" ht="11.15" customHeight="1" spans="1:12">
      <c r="A150" s="31" t="s">
        <v>324</v>
      </c>
      <c r="B150" s="32" t="s">
        <v>325</v>
      </c>
      <c r="C150" s="33" t="s">
        <v>326</v>
      </c>
      <c r="D150" s="87">
        <v>0.673852970942015</v>
      </c>
      <c r="E150" s="35">
        <f>D150*D2*(100-$E$2)/100</f>
        <v>2.15632950701445</v>
      </c>
      <c r="F150" s="33" t="s">
        <v>15</v>
      </c>
      <c r="G150" s="36">
        <v>1</v>
      </c>
      <c r="H150" s="37">
        <v>120</v>
      </c>
      <c r="I150" s="69"/>
      <c r="J150" s="69"/>
      <c r="K150" s="70"/>
      <c r="L150" s="77"/>
    </row>
    <row r="151" s="1" customFormat="1" ht="11.15" customHeight="1" spans="1:12">
      <c r="A151" s="31" t="s">
        <v>327</v>
      </c>
      <c r="B151" s="32" t="s">
        <v>328</v>
      </c>
      <c r="C151" s="33" t="s">
        <v>329</v>
      </c>
      <c r="D151" s="87">
        <v>0.7909</v>
      </c>
      <c r="E151" s="35">
        <f>D151*D2*(100-$E$2)/100</f>
        <v>2.53088</v>
      </c>
      <c r="F151" s="33" t="s">
        <v>15</v>
      </c>
      <c r="G151" s="36">
        <v>1</v>
      </c>
      <c r="H151" s="37">
        <v>120</v>
      </c>
      <c r="I151" s="69"/>
      <c r="J151" s="69"/>
      <c r="K151" s="70"/>
      <c r="L151" s="77"/>
    </row>
    <row r="152" s="1" customFormat="1" ht="11.15" customHeight="1" spans="1:12">
      <c r="A152" s="39" t="s">
        <v>330</v>
      </c>
      <c r="B152" s="54" t="s">
        <v>58</v>
      </c>
      <c r="C152" s="41" t="s">
        <v>226</v>
      </c>
      <c r="D152" s="91">
        <v>0.88</v>
      </c>
      <c r="E152" s="43">
        <f>D152*D2*(100-$E$2)/100</f>
        <v>2.816</v>
      </c>
      <c r="F152" s="41" t="s">
        <v>15</v>
      </c>
      <c r="G152" s="44">
        <v>1</v>
      </c>
      <c r="H152" s="45">
        <v>120</v>
      </c>
      <c r="I152" s="69"/>
      <c r="J152" s="69"/>
      <c r="K152" s="70"/>
      <c r="L152" s="77"/>
    </row>
    <row r="153" s="1" customFormat="1" ht="11.15" customHeight="1" spans="1:12">
      <c r="A153" s="24" t="s">
        <v>331</v>
      </c>
      <c r="B153" s="25"/>
      <c r="C153" s="26" t="s">
        <v>309</v>
      </c>
      <c r="D153" s="86">
        <v>1.03484563394667</v>
      </c>
      <c r="E153" s="28">
        <f>D153*D2*(100-$E$2)/100</f>
        <v>3.31150602862933</v>
      </c>
      <c r="F153" s="26" t="s">
        <v>15</v>
      </c>
      <c r="G153" s="29">
        <v>1</v>
      </c>
      <c r="H153" s="30">
        <v>120</v>
      </c>
      <c r="I153" s="69"/>
      <c r="J153" s="69"/>
      <c r="K153" s="70"/>
      <c r="L153" s="77"/>
    </row>
    <row r="154" s="1" customFormat="1" ht="11.15" customHeight="1" spans="1:12">
      <c r="A154" s="31" t="s">
        <v>332</v>
      </c>
      <c r="B154" s="32" t="s">
        <v>308</v>
      </c>
      <c r="C154" s="33" t="s">
        <v>312</v>
      </c>
      <c r="D154" s="87">
        <v>1.2859</v>
      </c>
      <c r="E154" s="35">
        <f>D154*D2*(100-$E$2)/100</f>
        <v>4.11488</v>
      </c>
      <c r="F154" s="33" t="s">
        <v>15</v>
      </c>
      <c r="G154" s="36">
        <v>1</v>
      </c>
      <c r="H154" s="37">
        <v>120</v>
      </c>
      <c r="I154" s="69"/>
      <c r="J154" s="69"/>
      <c r="K154" s="70"/>
      <c r="L154" s="77"/>
    </row>
    <row r="155" s="1" customFormat="1" ht="11.15" customHeight="1" spans="1:12">
      <c r="A155" s="31" t="s">
        <v>333</v>
      </c>
      <c r="B155" s="32" t="s">
        <v>325</v>
      </c>
      <c r="C155" s="33" t="s">
        <v>315</v>
      </c>
      <c r="D155" s="87">
        <v>1.6159</v>
      </c>
      <c r="E155" s="35">
        <f>D155*D2*(100-$E$2)/100</f>
        <v>5.17088</v>
      </c>
      <c r="F155" s="33" t="s">
        <v>15</v>
      </c>
      <c r="G155" s="36">
        <v>1</v>
      </c>
      <c r="H155" s="37">
        <v>120</v>
      </c>
      <c r="I155" s="69"/>
      <c r="J155" s="69"/>
      <c r="K155" s="70"/>
      <c r="L155" s="77"/>
    </row>
    <row r="156" s="1" customFormat="1" ht="11.15" customHeight="1" spans="1:12">
      <c r="A156" s="31" t="s">
        <v>334</v>
      </c>
      <c r="B156" s="32" t="s">
        <v>328</v>
      </c>
      <c r="C156" s="33" t="s">
        <v>317</v>
      </c>
      <c r="D156" s="87">
        <v>2.04562509035969</v>
      </c>
      <c r="E156" s="35">
        <f>D156*D2*(100-$E$2)/100</f>
        <v>6.54600028915101</v>
      </c>
      <c r="F156" s="33" t="s">
        <v>15</v>
      </c>
      <c r="G156" s="36">
        <v>1</v>
      </c>
      <c r="H156" s="37">
        <v>120</v>
      </c>
      <c r="I156" s="69"/>
      <c r="J156" s="69"/>
      <c r="K156" s="70"/>
      <c r="L156" s="77"/>
    </row>
    <row r="157" s="1" customFormat="1" ht="11.15" customHeight="1" spans="1:12">
      <c r="A157" s="31" t="s">
        <v>335</v>
      </c>
      <c r="B157" s="32" t="s">
        <v>58</v>
      </c>
      <c r="C157" s="33" t="s">
        <v>319</v>
      </c>
      <c r="D157" s="87">
        <v>2.2</v>
      </c>
      <c r="E157" s="35">
        <f>D157*D2*(100-$E$2)/100</f>
        <v>7.04</v>
      </c>
      <c r="F157" s="33" t="s">
        <v>15</v>
      </c>
      <c r="G157" s="36">
        <v>1</v>
      </c>
      <c r="H157" s="37">
        <v>120</v>
      </c>
      <c r="I157" s="69"/>
      <c r="J157" s="69"/>
      <c r="K157" s="70"/>
      <c r="L157" s="77"/>
    </row>
    <row r="158" s="1" customFormat="1" ht="11.15" customHeight="1" spans="1:12">
      <c r="A158" s="31" t="s">
        <v>336</v>
      </c>
      <c r="B158" s="32"/>
      <c r="C158" s="80" t="s">
        <v>321</v>
      </c>
      <c r="D158" s="88">
        <v>2.7709</v>
      </c>
      <c r="E158" s="92">
        <f>D158*D2*(100-$E$2)/100</f>
        <v>8.86688</v>
      </c>
      <c r="F158" s="80" t="s">
        <v>15</v>
      </c>
      <c r="G158" s="81">
        <v>1</v>
      </c>
      <c r="H158" s="82">
        <v>60</v>
      </c>
      <c r="I158" s="69"/>
      <c r="J158" s="69"/>
      <c r="K158" s="70"/>
      <c r="L158" s="77"/>
    </row>
    <row r="159" s="1" customFormat="1" ht="11.15" customHeight="1" spans="1:12">
      <c r="A159" s="31" t="s">
        <v>337</v>
      </c>
      <c r="B159" s="54"/>
      <c r="C159" s="20" t="s">
        <v>338</v>
      </c>
      <c r="D159" s="90">
        <v>3.707</v>
      </c>
      <c r="E159" s="92">
        <f>D159*D2*(100-$E$2)/100</f>
        <v>11.8624</v>
      </c>
      <c r="F159" s="20" t="s">
        <v>15</v>
      </c>
      <c r="G159" s="23">
        <v>1</v>
      </c>
      <c r="H159" s="23"/>
      <c r="I159" s="69"/>
      <c r="J159" s="69"/>
      <c r="K159" s="70"/>
      <c r="L159" s="77"/>
    </row>
    <row r="160" s="1" customFormat="1" ht="11.15" customHeight="1" spans="1:12">
      <c r="A160" s="31" t="s">
        <v>339</v>
      </c>
      <c r="B160" s="32" t="s">
        <v>308</v>
      </c>
      <c r="C160" s="50" t="s">
        <v>340</v>
      </c>
      <c r="D160" s="93">
        <v>1.0659</v>
      </c>
      <c r="E160" s="83">
        <f>D160*D2*(100-$E$2)/100</f>
        <v>3.41088</v>
      </c>
      <c r="F160" s="50" t="s">
        <v>15</v>
      </c>
      <c r="G160" s="52">
        <v>1</v>
      </c>
      <c r="H160" s="53">
        <v>120</v>
      </c>
      <c r="I160" s="69"/>
      <c r="J160" s="69"/>
      <c r="K160" s="70"/>
      <c r="L160" s="77"/>
    </row>
    <row r="161" s="1" customFormat="1" ht="11.15" customHeight="1" spans="1:12">
      <c r="A161" s="31" t="s">
        <v>341</v>
      </c>
      <c r="B161" s="32" t="s">
        <v>325</v>
      </c>
      <c r="C161" s="33" t="s">
        <v>342</v>
      </c>
      <c r="D161" s="87">
        <v>1.474</v>
      </c>
      <c r="E161" s="35">
        <f>D161*D2*(100-$E$2)/100</f>
        <v>4.7168</v>
      </c>
      <c r="F161" s="33" t="s">
        <v>15</v>
      </c>
      <c r="G161" s="36">
        <v>1</v>
      </c>
      <c r="H161" s="37">
        <v>120</v>
      </c>
      <c r="I161" s="69"/>
      <c r="J161" s="69"/>
      <c r="K161" s="70"/>
      <c r="L161" s="77"/>
    </row>
    <row r="162" s="1" customFormat="1" ht="11.15" customHeight="1" spans="1:12">
      <c r="A162" s="31" t="s">
        <v>343</v>
      </c>
      <c r="B162" s="32" t="s">
        <v>344</v>
      </c>
      <c r="C162" s="33" t="s">
        <v>345</v>
      </c>
      <c r="D162" s="87">
        <v>2.024</v>
      </c>
      <c r="E162" s="35">
        <f>D162*D2*(100-$E$2)/100</f>
        <v>6.4768</v>
      </c>
      <c r="F162" s="33" t="s">
        <v>15</v>
      </c>
      <c r="G162" s="36">
        <v>1</v>
      </c>
      <c r="H162" s="37">
        <v>120</v>
      </c>
      <c r="I162" s="69"/>
      <c r="J162" s="69"/>
      <c r="K162" s="70"/>
      <c r="L162" s="77"/>
    </row>
    <row r="163" s="1" customFormat="1" ht="11.15" customHeight="1" spans="1:12">
      <c r="A163" s="39"/>
      <c r="B163" s="54" t="s">
        <v>58</v>
      </c>
      <c r="C163" s="41"/>
      <c r="D163" s="91"/>
      <c r="E163" s="43"/>
      <c r="F163" s="41"/>
      <c r="G163" s="44"/>
      <c r="H163" s="45"/>
      <c r="I163" s="69"/>
      <c r="J163" s="69"/>
      <c r="K163" s="70"/>
      <c r="L163" s="77"/>
    </row>
    <row r="164" s="1" customFormat="1" ht="44.25" customHeight="1" spans="1:12">
      <c r="A164" s="63" t="s">
        <v>346</v>
      </c>
      <c r="B164" s="64" t="s">
        <v>347</v>
      </c>
      <c r="C164" s="65" t="s">
        <v>348</v>
      </c>
      <c r="D164" s="34">
        <v>1.239283436369</v>
      </c>
      <c r="E164" s="66">
        <f>D164*D2*(100-$E$2)/100</f>
        <v>3.9657069963808</v>
      </c>
      <c r="F164" s="65" t="s">
        <v>15</v>
      </c>
      <c r="G164" s="67">
        <v>1</v>
      </c>
      <c r="H164" s="68">
        <v>12</v>
      </c>
      <c r="I164" s="69"/>
      <c r="J164" s="69"/>
      <c r="K164" s="70"/>
      <c r="L164" s="77"/>
    </row>
    <row r="165" s="1" customFormat="1" ht="44.25" customHeight="1" spans="1:12">
      <c r="A165" s="63" t="s">
        <v>349</v>
      </c>
      <c r="B165" s="64" t="s">
        <v>350</v>
      </c>
      <c r="C165" s="65" t="s">
        <v>351</v>
      </c>
      <c r="D165" s="34">
        <v>1.2331</v>
      </c>
      <c r="E165" s="66">
        <f>D165*D2*(100-$E$2)/100</f>
        <v>3.94592</v>
      </c>
      <c r="F165" s="65" t="s">
        <v>15</v>
      </c>
      <c r="G165" s="67">
        <v>1</v>
      </c>
      <c r="H165" s="68">
        <v>12</v>
      </c>
      <c r="I165" s="69"/>
      <c r="J165" s="69"/>
      <c r="K165" s="70"/>
      <c r="L165" s="77"/>
    </row>
    <row r="166" ht="28.5" customHeight="1" spans="1:8">
      <c r="A166" s="63" t="s">
        <v>352</v>
      </c>
      <c r="B166" s="64" t="s">
        <v>353</v>
      </c>
      <c r="C166" s="65" t="s">
        <v>354</v>
      </c>
      <c r="D166" s="34">
        <v>1.87</v>
      </c>
      <c r="E166" s="66">
        <f>D166*D2*(100-$E$2)/100</f>
        <v>5.984</v>
      </c>
      <c r="F166" s="65" t="s">
        <v>15</v>
      </c>
      <c r="G166" s="67">
        <v>1</v>
      </c>
      <c r="H166" s="68">
        <v>100</v>
      </c>
    </row>
  </sheetData>
  <mergeCells count="4">
    <mergeCell ref="B1:C1"/>
    <mergeCell ref="B5:B7"/>
    <mergeCell ref="B12:B14"/>
    <mergeCell ref="B18:B21"/>
  </mergeCells>
  <pageMargins left="0.28" right="0.19" top="0.36" bottom="0.25" header="0.3" footer="0.21"/>
  <pageSetup paperSize="9" orientation="portrait" horizontalDpi="1200" verticalDpi="18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K31"/>
  <sheetViews>
    <sheetView zoomScale="135" zoomScaleNormal="135" workbookViewId="0">
      <selection activeCell="P13" sqref="P13"/>
    </sheetView>
  </sheetViews>
  <sheetFormatPr defaultColWidth="8.81904761904762" defaultRowHeight="15"/>
  <cols>
    <col min="1" max="1" width="10.2666666666667" customWidth="1"/>
    <col min="2" max="2" width="43.2666666666667" style="3" customWidth="1"/>
    <col min="3" max="3" width="17.7238095238095" style="2" customWidth="1"/>
    <col min="4" max="4" width="10.2666666666667" style="4" hidden="1" customWidth="1"/>
    <col min="5" max="5" width="9" style="5" customWidth="1"/>
    <col min="6" max="6" width="6.26666666666667" style="2" customWidth="1"/>
    <col min="7" max="7" width="5" style="2" customWidth="1"/>
    <col min="8" max="8" width="5.26666666666667" style="2" customWidth="1"/>
    <col min="9" max="10" width="2.18095238095238" style="6" customWidth="1"/>
    <col min="11" max="16384" width="8.81904761904762" style="2"/>
  </cols>
  <sheetData>
    <row r="1" ht="19.9" customHeight="1" spans="1:5">
      <c r="A1" s="7" t="str">
        <f>SPRAVA!A1</f>
        <v>26,09,2025</v>
      </c>
      <c r="B1" s="8" t="s">
        <v>355</v>
      </c>
      <c r="C1" s="8"/>
      <c r="D1" s="9"/>
      <c r="E1" s="10" t="s">
        <v>2</v>
      </c>
    </row>
    <row r="2" ht="7.9" customHeight="1" spans="1:5">
      <c r="A2" s="11"/>
      <c r="B2" s="12"/>
      <c r="D2" s="13">
        <v>3.2</v>
      </c>
      <c r="E2" s="14">
        <v>0</v>
      </c>
    </row>
    <row r="3" s="1" customFormat="1" ht="25.15" customHeight="1" spans="1:10">
      <c r="A3" s="15" t="s">
        <v>3</v>
      </c>
      <c r="B3" s="16" t="s">
        <v>4</v>
      </c>
      <c r="C3" s="16" t="s">
        <v>5</v>
      </c>
      <c r="D3" s="16" t="s">
        <v>6</v>
      </c>
      <c r="E3" s="16" t="s">
        <v>7</v>
      </c>
      <c r="F3" s="17" t="s">
        <v>8</v>
      </c>
      <c r="G3" s="17" t="s">
        <v>9</v>
      </c>
      <c r="H3" s="17" t="s">
        <v>10</v>
      </c>
      <c r="I3" s="69"/>
      <c r="J3" s="69"/>
    </row>
    <row r="4" ht="29.5" customHeight="1" spans="1:8">
      <c r="A4" s="18" t="s">
        <v>11</v>
      </c>
      <c r="B4" s="19"/>
      <c r="C4" s="20"/>
      <c r="D4" s="21"/>
      <c r="E4" s="22"/>
      <c r="F4" s="20"/>
      <c r="G4" s="23"/>
      <c r="H4" s="23"/>
    </row>
    <row r="5" ht="12" customHeight="1" spans="1:8">
      <c r="A5" s="24" t="s">
        <v>356</v>
      </c>
      <c r="B5" s="25" t="s">
        <v>357</v>
      </c>
      <c r="C5" s="26" t="s">
        <v>14</v>
      </c>
      <c r="D5" s="27">
        <v>0.16407106395</v>
      </c>
      <c r="E5" s="28">
        <f>D5*D2*(100-$E$2)/100</f>
        <v>0.52502740464</v>
      </c>
      <c r="F5" s="26" t="s">
        <v>15</v>
      </c>
      <c r="G5" s="29">
        <v>12</v>
      </c>
      <c r="H5" s="30">
        <v>1200</v>
      </c>
    </row>
    <row r="6" ht="12" customHeight="1" spans="1:8">
      <c r="A6" s="31" t="s">
        <v>358</v>
      </c>
      <c r="B6" s="32"/>
      <c r="C6" s="33" t="s">
        <v>17</v>
      </c>
      <c r="D6" s="34">
        <v>0.22969948953</v>
      </c>
      <c r="E6" s="35">
        <f>D6*D2*(100-$E$2)/100</f>
        <v>0.735038366496</v>
      </c>
      <c r="F6" s="33" t="s">
        <v>15</v>
      </c>
      <c r="G6" s="36">
        <v>12</v>
      </c>
      <c r="H6" s="37">
        <v>1200</v>
      </c>
    </row>
    <row r="7" ht="12" customHeight="1" spans="1:8">
      <c r="A7" s="31" t="s">
        <v>359</v>
      </c>
      <c r="B7" s="32"/>
      <c r="C7" s="33" t="s">
        <v>19</v>
      </c>
      <c r="D7" s="34">
        <v>0.28438984418</v>
      </c>
      <c r="E7" s="35">
        <f>D7*D2*(100-$E$2)/100</f>
        <v>0.910047501376</v>
      </c>
      <c r="F7" s="33" t="s">
        <v>15</v>
      </c>
      <c r="G7" s="36">
        <v>12</v>
      </c>
      <c r="H7" s="37">
        <v>600</v>
      </c>
    </row>
    <row r="8" ht="12" customHeight="1" spans="1:8">
      <c r="A8" s="31" t="s">
        <v>360</v>
      </c>
      <c r="B8" s="38"/>
      <c r="C8" s="33" t="s">
        <v>21</v>
      </c>
      <c r="D8" s="34">
        <v>0.38283248255</v>
      </c>
      <c r="E8" s="35">
        <f>D8*D2*(100-$E$2)/100</f>
        <v>1.22506394416</v>
      </c>
      <c r="F8" s="33" t="s">
        <v>15</v>
      </c>
      <c r="G8" s="36">
        <v>12</v>
      </c>
      <c r="H8" s="37">
        <v>480</v>
      </c>
    </row>
    <row r="9" ht="12" customHeight="1" spans="1:8">
      <c r="A9" s="31" t="s">
        <v>361</v>
      </c>
      <c r="B9" s="38"/>
      <c r="C9" s="33" t="s">
        <v>23</v>
      </c>
      <c r="D9" s="34">
        <v>0.42658476627</v>
      </c>
      <c r="E9" s="35">
        <f>D9*D2*(100-$E$2)/100</f>
        <v>1.365071252064</v>
      </c>
      <c r="F9" s="33" t="s">
        <v>15</v>
      </c>
      <c r="G9" s="36">
        <v>12</v>
      </c>
      <c r="H9" s="37">
        <v>360</v>
      </c>
    </row>
    <row r="10" ht="12" customHeight="1" spans="1:8">
      <c r="A10" s="39" t="s">
        <v>362</v>
      </c>
      <c r="B10" s="40"/>
      <c r="C10" s="41" t="s">
        <v>25</v>
      </c>
      <c r="D10" s="42">
        <v>0.55784161743</v>
      </c>
      <c r="E10" s="43">
        <f>D10*D2*(100-$E$2)/100</f>
        <v>1.785093175776</v>
      </c>
      <c r="F10" s="41" t="s">
        <v>15</v>
      </c>
      <c r="G10" s="44">
        <v>12</v>
      </c>
      <c r="H10" s="45">
        <v>240</v>
      </c>
    </row>
    <row r="11" s="1" customFormat="1" ht="12" customHeight="1" spans="1:11">
      <c r="A11" s="24" t="s">
        <v>35</v>
      </c>
      <c r="B11" s="25" t="s">
        <v>363</v>
      </c>
      <c r="C11" s="46" t="s">
        <v>37</v>
      </c>
      <c r="D11" s="27">
        <v>1.23</v>
      </c>
      <c r="E11" s="43">
        <f>D11*D2*(100-$E$2)/100</f>
        <v>3.936</v>
      </c>
      <c r="F11" s="46" t="s">
        <v>15</v>
      </c>
      <c r="G11" s="47">
        <v>12</v>
      </c>
      <c r="H11" s="48">
        <v>300</v>
      </c>
      <c r="I11" s="6"/>
      <c r="J11" s="6"/>
      <c r="K11" s="70"/>
    </row>
    <row r="12" s="2" customFormat="1" ht="12" customHeight="1" spans="1:11">
      <c r="A12" s="31" t="s">
        <v>38</v>
      </c>
      <c r="B12" s="49"/>
      <c r="C12" s="33" t="s">
        <v>39</v>
      </c>
      <c r="D12" s="34">
        <v>1.49</v>
      </c>
      <c r="E12" s="43">
        <f>D12*D2*(100-$E$2)/100</f>
        <v>4.768</v>
      </c>
      <c r="F12" s="33" t="s">
        <v>15</v>
      </c>
      <c r="G12" s="36">
        <v>12</v>
      </c>
      <c r="H12" s="37">
        <v>180</v>
      </c>
      <c r="I12" s="6"/>
      <c r="J12" s="6"/>
      <c r="K12" s="71"/>
    </row>
    <row r="13" s="2" customFormat="1" ht="12" customHeight="1" spans="1:11">
      <c r="A13" s="31" t="s">
        <v>40</v>
      </c>
      <c r="B13" s="49"/>
      <c r="C13" s="33" t="s">
        <v>41</v>
      </c>
      <c r="D13" s="34">
        <v>1.79</v>
      </c>
      <c r="E13" s="43">
        <f>D13*D2*(100-$E$2)/100</f>
        <v>5.728</v>
      </c>
      <c r="F13" s="33" t="s">
        <v>15</v>
      </c>
      <c r="G13" s="36">
        <v>12</v>
      </c>
      <c r="H13" s="37">
        <v>180</v>
      </c>
      <c r="I13" s="6"/>
      <c r="J13" s="6"/>
      <c r="K13" s="71"/>
    </row>
    <row r="14" s="2" customFormat="1" ht="12" customHeight="1" spans="1:11">
      <c r="A14" s="31" t="s">
        <v>42</v>
      </c>
      <c r="B14" s="49"/>
      <c r="C14" s="33" t="s">
        <v>43</v>
      </c>
      <c r="D14" s="34">
        <v>2.06</v>
      </c>
      <c r="E14" s="43">
        <f>D14*D2*(100-$E$2)/100</f>
        <v>6.592</v>
      </c>
      <c r="F14" s="33" t="s">
        <v>15</v>
      </c>
      <c r="G14" s="36">
        <v>6</v>
      </c>
      <c r="H14" s="37">
        <v>120</v>
      </c>
      <c r="I14" s="6"/>
      <c r="J14" s="6"/>
      <c r="K14" s="71"/>
    </row>
    <row r="15" s="2" customFormat="1" ht="12" customHeight="1" spans="1:11">
      <c r="A15" s="39" t="s">
        <v>44</v>
      </c>
      <c r="B15" s="40"/>
      <c r="C15" s="41" t="s">
        <v>45</v>
      </c>
      <c r="D15" s="34">
        <v>2.21</v>
      </c>
      <c r="E15" s="43">
        <f>D15*D2*(100-$E$2)/100</f>
        <v>7.072</v>
      </c>
      <c r="F15" s="41" t="s">
        <v>15</v>
      </c>
      <c r="G15" s="44">
        <v>6</v>
      </c>
      <c r="H15" s="45">
        <v>120</v>
      </c>
      <c r="I15" s="6"/>
      <c r="J15" s="6"/>
      <c r="K15" s="71"/>
    </row>
    <row r="16" s="1" customFormat="1" ht="24" customHeight="1" spans="1:10">
      <c r="A16" s="31" t="s">
        <v>364</v>
      </c>
      <c r="B16" s="32" t="s">
        <v>365</v>
      </c>
      <c r="C16" s="50" t="s">
        <v>366</v>
      </c>
      <c r="D16" s="51">
        <v>1.96905088911628</v>
      </c>
      <c r="E16" s="28">
        <f>D16*D2*(100-$E$2)/100</f>
        <v>6.30096284517209</v>
      </c>
      <c r="F16" s="50" t="s">
        <v>15</v>
      </c>
      <c r="G16" s="52">
        <v>1</v>
      </c>
      <c r="H16" s="53">
        <v>120</v>
      </c>
      <c r="I16" s="6"/>
      <c r="J16" s="6"/>
    </row>
    <row r="17" s="1" customFormat="1" ht="24" customHeight="1" spans="1:10">
      <c r="A17" s="39" t="s">
        <v>367</v>
      </c>
      <c r="B17" s="54" t="s">
        <v>368</v>
      </c>
      <c r="C17" s="41" t="s">
        <v>369</v>
      </c>
      <c r="D17" s="34">
        <v>2.18783432124031</v>
      </c>
      <c r="E17" s="43">
        <f>D17*D2*(100-$E$2)/100</f>
        <v>7.00106982796899</v>
      </c>
      <c r="F17" s="41" t="s">
        <v>15</v>
      </c>
      <c r="G17" s="44">
        <v>1</v>
      </c>
      <c r="H17" s="45">
        <v>120</v>
      </c>
      <c r="I17" s="6"/>
      <c r="J17" s="6"/>
    </row>
    <row r="18" s="1" customFormat="1" ht="24" customHeight="1" spans="1:10">
      <c r="A18" s="24" t="s">
        <v>370</v>
      </c>
      <c r="B18" s="25" t="s">
        <v>371</v>
      </c>
      <c r="C18" s="26" t="s">
        <v>372</v>
      </c>
      <c r="D18" s="34">
        <v>1.75026745699225</v>
      </c>
      <c r="E18" s="28">
        <f>D18*D2*(100-$E$2)/100</f>
        <v>5.60085586237519</v>
      </c>
      <c r="F18" s="26" t="s">
        <v>15</v>
      </c>
      <c r="G18" s="29">
        <v>1</v>
      </c>
      <c r="H18" s="30">
        <v>120</v>
      </c>
      <c r="I18" s="6"/>
      <c r="J18" s="6"/>
    </row>
    <row r="19" s="1" customFormat="1" ht="24" customHeight="1" spans="1:10">
      <c r="A19" s="39" t="s">
        <v>373</v>
      </c>
      <c r="B19" s="54" t="s">
        <v>374</v>
      </c>
      <c r="C19" s="41" t="s">
        <v>375</v>
      </c>
      <c r="D19" s="34">
        <v>2.07844260517829</v>
      </c>
      <c r="E19" s="43">
        <f>D19*D2*(100-$E$2)/100</f>
        <v>6.65101633657054</v>
      </c>
      <c r="F19" s="41" t="s">
        <v>15</v>
      </c>
      <c r="G19" s="44">
        <v>1</v>
      </c>
      <c r="H19" s="45">
        <v>120</v>
      </c>
      <c r="I19" s="6"/>
      <c r="J19" s="6"/>
    </row>
    <row r="20" ht="28.9" customHeight="1" spans="1:8">
      <c r="A20" s="24" t="s">
        <v>376</v>
      </c>
      <c r="B20" s="25" t="s">
        <v>377</v>
      </c>
      <c r="C20" s="26" t="s">
        <v>144</v>
      </c>
      <c r="D20" s="34">
        <v>0.273479290155039</v>
      </c>
      <c r="E20" s="35">
        <f>D20*D2*(100-$E$2)/100</f>
        <v>0.875133728496124</v>
      </c>
      <c r="F20" s="26" t="s">
        <v>15</v>
      </c>
      <c r="G20" s="29">
        <v>50</v>
      </c>
      <c r="H20" s="30">
        <v>400</v>
      </c>
    </row>
    <row r="21" ht="20.5" customHeight="1" spans="1:8">
      <c r="A21" s="39" t="s">
        <v>378</v>
      </c>
      <c r="B21" s="54"/>
      <c r="C21" s="20" t="s">
        <v>150</v>
      </c>
      <c r="D21" s="42">
        <v>0.842316213677519</v>
      </c>
      <c r="E21" s="43">
        <f>D21*D2*(100-$E$2)/100</f>
        <v>2.69541188376806</v>
      </c>
      <c r="F21" s="41" t="s">
        <v>15</v>
      </c>
      <c r="G21" s="44">
        <v>25</v>
      </c>
      <c r="H21" s="45">
        <v>100</v>
      </c>
    </row>
    <row r="22" s="1" customFormat="1" ht="13.9" customHeight="1" spans="1:10">
      <c r="A22" s="24" t="s">
        <v>379</v>
      </c>
      <c r="B22" s="25" t="s">
        <v>154</v>
      </c>
      <c r="C22" s="26" t="s">
        <v>161</v>
      </c>
      <c r="D22" s="27">
        <v>0.6562842558</v>
      </c>
      <c r="E22" s="28">
        <f>D22*D2*(100-$E$2)/100</f>
        <v>2.10010961856</v>
      </c>
      <c r="F22" s="26" t="s">
        <v>15</v>
      </c>
      <c r="G22" s="29">
        <v>10</v>
      </c>
      <c r="H22" s="30">
        <v>200</v>
      </c>
      <c r="I22" s="6"/>
      <c r="J22" s="6"/>
    </row>
    <row r="23" s="1" customFormat="1" ht="13.9" customHeight="1" spans="1:10">
      <c r="A23" s="31" t="s">
        <v>380</v>
      </c>
      <c r="B23" s="32" t="s">
        <v>157</v>
      </c>
      <c r="C23" s="33" t="s">
        <v>163</v>
      </c>
      <c r="D23" s="27">
        <v>0.6562842558</v>
      </c>
      <c r="E23" s="35">
        <f>D23*D2*(100-$E$2)/100</f>
        <v>2.10010961856</v>
      </c>
      <c r="F23" s="33" t="s">
        <v>15</v>
      </c>
      <c r="G23" s="36">
        <v>10</v>
      </c>
      <c r="H23" s="37">
        <v>200</v>
      </c>
      <c r="I23" s="6"/>
      <c r="J23" s="6"/>
    </row>
    <row r="24" s="1" customFormat="1" ht="13.9" customHeight="1" spans="1:10">
      <c r="A24" s="39" t="s">
        <v>381</v>
      </c>
      <c r="B24" s="54" t="s">
        <v>160</v>
      </c>
      <c r="C24" s="41" t="s">
        <v>165</v>
      </c>
      <c r="D24" s="55">
        <v>0.6562842558</v>
      </c>
      <c r="E24" s="43">
        <f>D24*D2*(100-$E$2)/100</f>
        <v>2.10010961856</v>
      </c>
      <c r="F24" s="41" t="s">
        <v>15</v>
      </c>
      <c r="G24" s="44">
        <v>10</v>
      </c>
      <c r="H24" s="45">
        <v>200</v>
      </c>
      <c r="I24" s="6"/>
      <c r="J24" s="6"/>
    </row>
    <row r="25" s="1" customFormat="1" ht="12.65" customHeight="1" spans="1:10">
      <c r="A25" s="56" t="s">
        <v>382</v>
      </c>
      <c r="B25" s="25" t="s">
        <v>203</v>
      </c>
      <c r="C25" s="26" t="s">
        <v>161</v>
      </c>
      <c r="D25" s="27">
        <v>0.5469035465</v>
      </c>
      <c r="E25" s="28">
        <f>D25*D2*(100-$E$2)/100</f>
        <v>1.7500913488</v>
      </c>
      <c r="F25" s="26" t="s">
        <v>204</v>
      </c>
      <c r="G25" s="29">
        <v>1</v>
      </c>
      <c r="H25" s="30">
        <v>200</v>
      </c>
      <c r="I25" s="6"/>
      <c r="J25" s="6"/>
    </row>
    <row r="26" s="1" customFormat="1" ht="11.15" customHeight="1" spans="1:10">
      <c r="A26" s="57" t="s">
        <v>383</v>
      </c>
      <c r="B26" s="38" t="s">
        <v>384</v>
      </c>
      <c r="C26" s="33" t="s">
        <v>163</v>
      </c>
      <c r="D26" s="34">
        <v>0.5469035465</v>
      </c>
      <c r="E26" s="35">
        <f>D26*D2*(100-$E$2)/100</f>
        <v>1.7500913488</v>
      </c>
      <c r="F26" s="33" t="s">
        <v>204</v>
      </c>
      <c r="G26" s="36">
        <v>1</v>
      </c>
      <c r="H26" s="37">
        <v>200</v>
      </c>
      <c r="I26" s="6"/>
      <c r="J26" s="6"/>
    </row>
    <row r="27" s="1" customFormat="1" ht="11.15" customHeight="1" spans="1:10">
      <c r="A27" s="57" t="s">
        <v>385</v>
      </c>
      <c r="B27" s="58" t="s">
        <v>386</v>
      </c>
      <c r="C27" s="33" t="s">
        <v>209</v>
      </c>
      <c r="D27" s="34">
        <v>0.5469035465</v>
      </c>
      <c r="E27" s="35">
        <f>D27*D2*(100-$E$2)/100</f>
        <v>1.7500913488</v>
      </c>
      <c r="F27" s="33" t="s">
        <v>204</v>
      </c>
      <c r="G27" s="36">
        <v>1</v>
      </c>
      <c r="H27" s="37">
        <v>200</v>
      </c>
      <c r="I27" s="6"/>
      <c r="J27" s="6"/>
    </row>
    <row r="28" s="1" customFormat="1" ht="11.15" customHeight="1" spans="1:10">
      <c r="A28" s="57" t="s">
        <v>387</v>
      </c>
      <c r="B28" s="38"/>
      <c r="C28" s="59" t="s">
        <v>169</v>
      </c>
      <c r="D28" s="34">
        <v>0.5469035465</v>
      </c>
      <c r="E28" s="60">
        <f>D28*D2*(100-$E$2)/100</f>
        <v>1.7500913488</v>
      </c>
      <c r="F28" s="33" t="s">
        <v>204</v>
      </c>
      <c r="G28" s="61">
        <v>1</v>
      </c>
      <c r="H28" s="62">
        <v>200</v>
      </c>
      <c r="I28" s="6"/>
      <c r="J28" s="6"/>
    </row>
    <row r="29" s="1" customFormat="1" ht="38.5" customHeight="1" spans="1:10">
      <c r="A29" s="63" t="s">
        <v>388</v>
      </c>
      <c r="B29" s="64" t="s">
        <v>236</v>
      </c>
      <c r="C29" s="65" t="s">
        <v>237</v>
      </c>
      <c r="D29" s="42">
        <v>0.328175148186046</v>
      </c>
      <c r="E29" s="66">
        <f>D29*D2*(100-$E$2)/100</f>
        <v>1.05016047419535</v>
      </c>
      <c r="F29" s="65" t="s">
        <v>15</v>
      </c>
      <c r="G29" s="67">
        <v>1</v>
      </c>
      <c r="H29" s="68">
        <v>200</v>
      </c>
      <c r="I29" s="69"/>
      <c r="J29" s="69"/>
    </row>
    <row r="30" s="1" customFormat="1" ht="27.65" customHeight="1" spans="1:10">
      <c r="A30" s="24" t="s">
        <v>389</v>
      </c>
      <c r="B30" s="25" t="s">
        <v>390</v>
      </c>
      <c r="C30" s="26" t="s">
        <v>237</v>
      </c>
      <c r="D30" s="27">
        <v>0.83129339068</v>
      </c>
      <c r="E30" s="28">
        <f>D30*D2*(100-$E$2)/100</f>
        <v>2.660138850176</v>
      </c>
      <c r="F30" s="26" t="s">
        <v>15</v>
      </c>
      <c r="G30" s="29">
        <v>1</v>
      </c>
      <c r="H30" s="30">
        <v>200</v>
      </c>
      <c r="I30" s="69"/>
      <c r="J30" s="69"/>
    </row>
    <row r="31" s="1" customFormat="1" ht="44.25" customHeight="1" spans="1:10">
      <c r="A31" s="63" t="s">
        <v>391</v>
      </c>
      <c r="B31" s="64" t="s">
        <v>392</v>
      </c>
      <c r="C31" s="65" t="s">
        <v>231</v>
      </c>
      <c r="D31" s="34">
        <v>0.61253197208</v>
      </c>
      <c r="E31" s="66">
        <f>D31*D2*(100-$E$2)/100</f>
        <v>1.960102310656</v>
      </c>
      <c r="F31" s="65" t="s">
        <v>15</v>
      </c>
      <c r="G31" s="67">
        <v>1</v>
      </c>
      <c r="H31" s="68">
        <v>12</v>
      </c>
      <c r="I31" s="69"/>
      <c r="J31" s="69"/>
    </row>
  </sheetData>
  <mergeCells count="3">
    <mergeCell ref="B1:C1"/>
    <mergeCell ref="B5:B7"/>
    <mergeCell ref="B11:B14"/>
  </mergeCells>
  <pageMargins left="0.25" right="0.25" top="0.75" bottom="0.75" header="0.3" footer="0.3"/>
  <pageSetup paperSize="9" orientation="portrait" horizontalDpi="180" verticalDpi="18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"/>
  <sheetData/>
  <pageMargins left="0.7" right="0.7" top="0.75" bottom="0.75" header="0.3" footer="0.3"/>
  <pageSetup paperSize="9" orientation="portrait" horizontalDpi="180" verticalDpi="18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SPRAVA</vt:lpstr>
      <vt:lpstr>Рошма</vt:lpstr>
      <vt:lpstr>Лист3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2006-09-28T05:33:00Z</dcterms:created>
  <dcterms:modified xsi:type="dcterms:W3CDTF">2025-09-26T08:33:26Z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8343A4F48BC142F2A6FFDBAA0DA0FC88_12</vt:lpwstr>
  </property>
  <property fmtid="{D5CDD505-2E9C-101B-9397-08002B2CF9AE}" pid="3" name="KSOProductBuildVer">
    <vt:lpwstr>1049-12.2.0.20348</vt:lpwstr>
  </property>
</Properties>
</file>